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chartsheets/sheet7.xml" ContentType="application/vnd.openxmlformats-officedocument.spreadsheetml.chartsheet+xml"/>
  <Override PartName="/xl/chartsheets/sheet8.xml" ContentType="application/vnd.openxmlformats-officedocument.spreadsheetml.chartsheet+xml"/>
  <Override PartName="/xl/chartsheets/sheet9.xml" ContentType="application/vnd.openxmlformats-officedocument.spreadsheetml.chartsheet+xml"/>
  <Override PartName="/xl/chartsheets/sheet10.xml" ContentType="application/vnd.openxmlformats-officedocument.spreadsheetml.chartsheet+xml"/>
  <Override PartName="/xl/chartsheets/sheet11.xml" ContentType="application/vnd.openxmlformats-officedocument.spreadsheetml.chartsheet+xml"/>
  <Override PartName="/xl/chartsheets/sheet12.xml" ContentType="application/vnd.openxmlformats-officedocument.spreadsheetml.chartsheet+xml"/>
  <Override PartName="/xl/chartsheets/sheet13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0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kota/今までのデータ/ブログ/画像/"/>
    </mc:Choice>
  </mc:AlternateContent>
  <xr:revisionPtr revIDLastSave="0" documentId="13_ncr:1_{28CA0A45-E3BF-6B43-A60E-DA86C42F9A41}" xr6:coauthVersionLast="47" xr6:coauthVersionMax="47" xr10:uidLastSave="{00000000-0000-0000-0000-000000000000}"/>
  <bookViews>
    <workbookView xWindow="400" yWindow="500" windowWidth="25240" windowHeight="20320" xr2:uid="{00000000-000D-0000-FFFF-FFFF00000000}"/>
  </bookViews>
  <sheets>
    <sheet name="Sheet1" sheetId="1" r:id="rId1"/>
    <sheet name="percentage" sheetId="4" r:id="rId2"/>
    <sheet name="時系列" sheetId="15" r:id="rId3"/>
    <sheet name="graph" sheetId="5" r:id="rId4"/>
    <sheet name="Graph2" sheetId="6" r:id="rId5"/>
    <sheet name="Graph3" sheetId="7" r:id="rId6"/>
    <sheet name="Graph4" sheetId="8" r:id="rId7"/>
    <sheet name="Graph5" sheetId="9" r:id="rId8"/>
    <sheet name="Graph6" sheetId="10" r:id="rId9"/>
    <sheet name="Graph7" sheetId="11" r:id="rId10"/>
    <sheet name="Graph8" sheetId="12" r:id="rId11"/>
    <sheet name="Graph9" sheetId="13" r:id="rId12"/>
    <sheet name="Graph10" sheetId="14" r:id="rId13"/>
    <sheet name="SCA6,31時系列表" sheetId="16" r:id="rId14"/>
    <sheet name="SCA3時系列表" sheetId="17" r:id="rId15"/>
    <sheet name="MSA時系列表" sheetId="18" r:id="rId1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33" i="1" l="1"/>
  <c r="S3" i="1"/>
  <c r="S4" i="1"/>
  <c r="S5" i="1"/>
  <c r="S6" i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2" i="1"/>
  <c r="E5" i="15"/>
  <c r="E8" i="15" s="1"/>
  <c r="E11" i="15" s="1"/>
  <c r="E14" i="15" s="1"/>
  <c r="E17" i="15" s="1"/>
  <c r="E20" i="15" s="1"/>
  <c r="E23" i="15" s="1"/>
  <c r="E26" i="15" s="1"/>
  <c r="E29" i="15" s="1"/>
  <c r="E32" i="15" s="1"/>
  <c r="D5" i="15"/>
  <c r="D8" i="15" s="1"/>
  <c r="D11" i="15" s="1"/>
  <c r="D14" i="15" s="1"/>
  <c r="D17" i="15" s="1"/>
  <c r="D20" i="15" s="1"/>
  <c r="D23" i="15" s="1"/>
  <c r="D26" i="15" s="1"/>
  <c r="D29" i="15" s="1"/>
  <c r="D32" i="15" s="1"/>
  <c r="C5" i="15"/>
  <c r="C8" i="15" s="1"/>
  <c r="C11" i="15" s="1"/>
  <c r="C14" i="15" s="1"/>
  <c r="C17" i="15" s="1"/>
  <c r="C20" i="15" s="1"/>
  <c r="C23" i="15" s="1"/>
  <c r="C26" i="15" s="1"/>
  <c r="C29" i="15" s="1"/>
  <c r="C32" i="15" s="1"/>
  <c r="B18" i="4"/>
  <c r="B30" i="4"/>
  <c r="C30" i="4"/>
  <c r="D30" i="4"/>
  <c r="E30" i="4"/>
  <c r="F30" i="4"/>
  <c r="G30" i="4"/>
  <c r="I30" i="4"/>
  <c r="J30" i="4"/>
  <c r="L30" i="4"/>
  <c r="M30" i="4"/>
  <c r="O30" i="4"/>
  <c r="P30" i="4"/>
  <c r="B31" i="4"/>
  <c r="C31" i="4"/>
  <c r="D31" i="4"/>
  <c r="E31" i="4"/>
  <c r="F31" i="4"/>
  <c r="G31" i="4"/>
  <c r="I31" i="4"/>
  <c r="J31" i="4"/>
  <c r="L31" i="4"/>
  <c r="M31" i="4"/>
  <c r="O31" i="4"/>
  <c r="P31" i="4"/>
  <c r="A30" i="4"/>
  <c r="A31" i="4"/>
  <c r="Q30" i="1"/>
  <c r="Q30" i="4" s="1"/>
  <c r="Q31" i="1"/>
  <c r="Q31" i="4" s="1"/>
  <c r="N30" i="1"/>
  <c r="N31" i="1"/>
  <c r="N31" i="4" s="1"/>
  <c r="K30" i="1"/>
  <c r="K30" i="4" s="1"/>
  <c r="K31" i="1"/>
  <c r="K31" i="4" s="1"/>
  <c r="H30" i="1"/>
  <c r="H30" i="4" s="1"/>
  <c r="H31" i="1"/>
  <c r="B17" i="4"/>
  <c r="C17" i="4"/>
  <c r="D17" i="4"/>
  <c r="E17" i="4"/>
  <c r="F17" i="4"/>
  <c r="G17" i="4"/>
  <c r="I17" i="4"/>
  <c r="J17" i="4"/>
  <c r="L17" i="4"/>
  <c r="M17" i="4"/>
  <c r="O17" i="4"/>
  <c r="P17" i="4"/>
  <c r="C18" i="4"/>
  <c r="D18" i="4"/>
  <c r="E18" i="4"/>
  <c r="F18" i="4"/>
  <c r="G18" i="4"/>
  <c r="I18" i="4"/>
  <c r="J18" i="4"/>
  <c r="L18" i="4"/>
  <c r="M18" i="4"/>
  <c r="O18" i="4"/>
  <c r="P18" i="4"/>
  <c r="B19" i="4"/>
  <c r="C19" i="4"/>
  <c r="D19" i="4"/>
  <c r="E19" i="4"/>
  <c r="F19" i="4"/>
  <c r="G19" i="4"/>
  <c r="I19" i="4"/>
  <c r="J19" i="4"/>
  <c r="L19" i="4"/>
  <c r="M19" i="4"/>
  <c r="O19" i="4"/>
  <c r="P19" i="4"/>
  <c r="P3" i="4"/>
  <c r="P4" i="4"/>
  <c r="P5" i="4"/>
  <c r="P6" i="4"/>
  <c r="P7" i="4"/>
  <c r="P8" i="4"/>
  <c r="P9" i="4"/>
  <c r="P10" i="4"/>
  <c r="P11" i="4"/>
  <c r="P12" i="4"/>
  <c r="P13" i="4"/>
  <c r="P14" i="4"/>
  <c r="P15" i="4"/>
  <c r="P16" i="4"/>
  <c r="P20" i="4"/>
  <c r="P21" i="4"/>
  <c r="P22" i="4"/>
  <c r="P23" i="4"/>
  <c r="P24" i="4"/>
  <c r="P25" i="4"/>
  <c r="P26" i="4"/>
  <c r="P27" i="4"/>
  <c r="P28" i="4"/>
  <c r="P29" i="4"/>
  <c r="O3" i="4"/>
  <c r="O4" i="4"/>
  <c r="O5" i="4"/>
  <c r="O6" i="4"/>
  <c r="O7" i="4"/>
  <c r="O8" i="4"/>
  <c r="O9" i="4"/>
  <c r="O10" i="4"/>
  <c r="O11" i="4"/>
  <c r="O12" i="4"/>
  <c r="O13" i="4"/>
  <c r="O14" i="4"/>
  <c r="O15" i="4"/>
  <c r="O16" i="4"/>
  <c r="O20" i="4"/>
  <c r="O21" i="4"/>
  <c r="O22" i="4"/>
  <c r="O23" i="4"/>
  <c r="O24" i="4"/>
  <c r="O25" i="4"/>
  <c r="O26" i="4"/>
  <c r="O27" i="4"/>
  <c r="O28" i="4"/>
  <c r="O29" i="4"/>
  <c r="M3" i="4"/>
  <c r="M4" i="4"/>
  <c r="M5" i="4"/>
  <c r="M6" i="4"/>
  <c r="M7" i="4"/>
  <c r="M8" i="4"/>
  <c r="M9" i="4"/>
  <c r="M10" i="4"/>
  <c r="M11" i="4"/>
  <c r="M12" i="4"/>
  <c r="M13" i="4"/>
  <c r="M14" i="4"/>
  <c r="M15" i="4"/>
  <c r="M16" i="4"/>
  <c r="M20" i="4"/>
  <c r="M21" i="4"/>
  <c r="M22" i="4"/>
  <c r="M23" i="4"/>
  <c r="M24" i="4"/>
  <c r="M25" i="4"/>
  <c r="M26" i="4"/>
  <c r="M27" i="4"/>
  <c r="M28" i="4"/>
  <c r="M29" i="4"/>
  <c r="L3" i="4"/>
  <c r="L4" i="4"/>
  <c r="L5" i="4"/>
  <c r="L6" i="4"/>
  <c r="L7" i="4"/>
  <c r="L8" i="4"/>
  <c r="L9" i="4"/>
  <c r="L10" i="4"/>
  <c r="L11" i="4"/>
  <c r="L12" i="4"/>
  <c r="L13" i="4"/>
  <c r="L14" i="4"/>
  <c r="L15" i="4"/>
  <c r="L16" i="4"/>
  <c r="L20" i="4"/>
  <c r="L21" i="4"/>
  <c r="L22" i="4"/>
  <c r="L23" i="4"/>
  <c r="L24" i="4"/>
  <c r="L25" i="4"/>
  <c r="L26" i="4"/>
  <c r="L27" i="4"/>
  <c r="L28" i="4"/>
  <c r="L29" i="4"/>
  <c r="J3" i="4"/>
  <c r="J4" i="4"/>
  <c r="J5" i="4"/>
  <c r="J6" i="4"/>
  <c r="J7" i="4"/>
  <c r="J8" i="4"/>
  <c r="J9" i="4"/>
  <c r="J10" i="4"/>
  <c r="J11" i="4"/>
  <c r="J12" i="4"/>
  <c r="J13" i="4"/>
  <c r="J14" i="4"/>
  <c r="J15" i="4"/>
  <c r="J16" i="4"/>
  <c r="J20" i="4"/>
  <c r="J21" i="4"/>
  <c r="J22" i="4"/>
  <c r="J23" i="4"/>
  <c r="J24" i="4"/>
  <c r="J25" i="4"/>
  <c r="J26" i="4"/>
  <c r="J27" i="4"/>
  <c r="J28" i="4"/>
  <c r="J29" i="4"/>
  <c r="I3" i="4"/>
  <c r="I4" i="4"/>
  <c r="I5" i="4"/>
  <c r="I6" i="4"/>
  <c r="I7" i="4"/>
  <c r="I8" i="4"/>
  <c r="I9" i="4"/>
  <c r="I10" i="4"/>
  <c r="I11" i="4"/>
  <c r="I12" i="4"/>
  <c r="I13" i="4"/>
  <c r="I14" i="4"/>
  <c r="I15" i="4"/>
  <c r="I16" i="4"/>
  <c r="I20" i="4"/>
  <c r="I21" i="4"/>
  <c r="I22" i="4"/>
  <c r="I23" i="4"/>
  <c r="I24" i="4"/>
  <c r="I25" i="4"/>
  <c r="I26" i="4"/>
  <c r="I27" i="4"/>
  <c r="I28" i="4"/>
  <c r="I29" i="4"/>
  <c r="G3" i="4"/>
  <c r="G4" i="4"/>
  <c r="G5" i="4"/>
  <c r="G6" i="4"/>
  <c r="G7" i="4"/>
  <c r="G8" i="4"/>
  <c r="G9" i="4"/>
  <c r="G10" i="4"/>
  <c r="G11" i="4"/>
  <c r="G12" i="4"/>
  <c r="G13" i="4"/>
  <c r="G14" i="4"/>
  <c r="G15" i="4"/>
  <c r="G16" i="4"/>
  <c r="G20" i="4"/>
  <c r="G21" i="4"/>
  <c r="G22" i="4"/>
  <c r="G23" i="4"/>
  <c r="G24" i="4"/>
  <c r="G25" i="4"/>
  <c r="G26" i="4"/>
  <c r="G27" i="4"/>
  <c r="G28" i="4"/>
  <c r="G29" i="4"/>
  <c r="F3" i="4"/>
  <c r="F4" i="4"/>
  <c r="F5" i="4"/>
  <c r="F6" i="4"/>
  <c r="F7" i="4"/>
  <c r="F8" i="4"/>
  <c r="F9" i="4"/>
  <c r="F10" i="4"/>
  <c r="F11" i="4"/>
  <c r="F12" i="4"/>
  <c r="F13" i="4"/>
  <c r="F14" i="4"/>
  <c r="F15" i="4"/>
  <c r="F16" i="4"/>
  <c r="F20" i="4"/>
  <c r="F21" i="4"/>
  <c r="F22" i="4"/>
  <c r="F23" i="4"/>
  <c r="F24" i="4"/>
  <c r="F25" i="4"/>
  <c r="F26" i="4"/>
  <c r="F27" i="4"/>
  <c r="F28" i="4"/>
  <c r="F29" i="4"/>
  <c r="E3" i="4"/>
  <c r="E4" i="4"/>
  <c r="E5" i="4"/>
  <c r="E6" i="4"/>
  <c r="E7" i="4"/>
  <c r="E8" i="4"/>
  <c r="E9" i="4"/>
  <c r="E10" i="4"/>
  <c r="E11" i="4"/>
  <c r="E12" i="4"/>
  <c r="E13" i="4"/>
  <c r="E14" i="4"/>
  <c r="E15" i="4"/>
  <c r="E16" i="4"/>
  <c r="E20" i="4"/>
  <c r="E21" i="4"/>
  <c r="E22" i="4"/>
  <c r="E23" i="4"/>
  <c r="E24" i="4"/>
  <c r="E25" i="4"/>
  <c r="E26" i="4"/>
  <c r="E27" i="4"/>
  <c r="E28" i="4"/>
  <c r="E29" i="4"/>
  <c r="D3" i="4"/>
  <c r="D4" i="4"/>
  <c r="D5" i="4"/>
  <c r="D6" i="4"/>
  <c r="D7" i="4"/>
  <c r="D8" i="4"/>
  <c r="D9" i="4"/>
  <c r="D10" i="4"/>
  <c r="D11" i="4"/>
  <c r="D12" i="4"/>
  <c r="D13" i="4"/>
  <c r="D14" i="4"/>
  <c r="D15" i="4"/>
  <c r="D16" i="4"/>
  <c r="D20" i="4"/>
  <c r="D21" i="4"/>
  <c r="D22" i="4"/>
  <c r="D23" i="4"/>
  <c r="D24" i="4"/>
  <c r="D25" i="4"/>
  <c r="D26" i="4"/>
  <c r="D27" i="4"/>
  <c r="D28" i="4"/>
  <c r="D29" i="4"/>
  <c r="C3" i="4"/>
  <c r="C4" i="4"/>
  <c r="C5" i="4"/>
  <c r="C6" i="4"/>
  <c r="C7" i="4"/>
  <c r="C8" i="4"/>
  <c r="C9" i="4"/>
  <c r="C10" i="4"/>
  <c r="C11" i="4"/>
  <c r="C12" i="4"/>
  <c r="C13" i="4"/>
  <c r="C14" i="4"/>
  <c r="C15" i="4"/>
  <c r="C16" i="4"/>
  <c r="C20" i="4"/>
  <c r="C21" i="4"/>
  <c r="C22" i="4"/>
  <c r="C23" i="4"/>
  <c r="C24" i="4"/>
  <c r="C25" i="4"/>
  <c r="C26" i="4"/>
  <c r="C27" i="4"/>
  <c r="C28" i="4"/>
  <c r="C29" i="4"/>
  <c r="B3" i="4"/>
  <c r="B4" i="4"/>
  <c r="B5" i="4"/>
  <c r="B6" i="4"/>
  <c r="B7" i="4"/>
  <c r="B8" i="4"/>
  <c r="B9" i="4"/>
  <c r="B10" i="4"/>
  <c r="B11" i="4"/>
  <c r="B12" i="4"/>
  <c r="B13" i="4"/>
  <c r="B14" i="4"/>
  <c r="B15" i="4"/>
  <c r="B16" i="4"/>
  <c r="B20" i="4"/>
  <c r="B21" i="4"/>
  <c r="B22" i="4"/>
  <c r="B23" i="4"/>
  <c r="B24" i="4"/>
  <c r="B25" i="4"/>
  <c r="B26" i="4"/>
  <c r="B27" i="4"/>
  <c r="B28" i="4"/>
  <c r="B29" i="4"/>
  <c r="P2" i="4"/>
  <c r="O2" i="4"/>
  <c r="M2" i="4"/>
  <c r="L2" i="4"/>
  <c r="J2" i="4"/>
  <c r="I2" i="4"/>
  <c r="G2" i="4"/>
  <c r="F2" i="4"/>
  <c r="E2" i="4"/>
  <c r="D2" i="4"/>
  <c r="C2" i="4"/>
  <c r="B2" i="4"/>
  <c r="Q22" i="1"/>
  <c r="Q22" i="4" s="1"/>
  <c r="Q23" i="1"/>
  <c r="Q23" i="4" s="1"/>
  <c r="Q24" i="1"/>
  <c r="Q24" i="4" s="1"/>
  <c r="Q25" i="1"/>
  <c r="Q25" i="4" s="1"/>
  <c r="Q26" i="1"/>
  <c r="Q26" i="4" s="1"/>
  <c r="Q27" i="1"/>
  <c r="Q27" i="4" s="1"/>
  <c r="Q28" i="1"/>
  <c r="Q28" i="4" s="1"/>
  <c r="Q29" i="1"/>
  <c r="Q29" i="4" s="1"/>
  <c r="N22" i="1"/>
  <c r="N22" i="4" s="1"/>
  <c r="N23" i="1"/>
  <c r="N23" i="4" s="1"/>
  <c r="N24" i="1"/>
  <c r="N24" i="4" s="1"/>
  <c r="N25" i="1"/>
  <c r="N25" i="4" s="1"/>
  <c r="N26" i="1"/>
  <c r="N26" i="4" s="1"/>
  <c r="N27" i="1"/>
  <c r="N27" i="4" s="1"/>
  <c r="N28" i="1"/>
  <c r="N28" i="4" s="1"/>
  <c r="N29" i="1"/>
  <c r="N29" i="4" s="1"/>
  <c r="K22" i="1"/>
  <c r="K22" i="4" s="1"/>
  <c r="K23" i="1"/>
  <c r="K23" i="4" s="1"/>
  <c r="K24" i="1"/>
  <c r="K24" i="4" s="1"/>
  <c r="K25" i="1"/>
  <c r="K25" i="4" s="1"/>
  <c r="K26" i="1"/>
  <c r="K26" i="4" s="1"/>
  <c r="K27" i="1"/>
  <c r="K27" i="4" s="1"/>
  <c r="K28" i="1"/>
  <c r="K28" i="4" s="1"/>
  <c r="K29" i="1"/>
  <c r="K29" i="4" s="1"/>
  <c r="H22" i="1"/>
  <c r="H22" i="4" s="1"/>
  <c r="H23" i="1"/>
  <c r="H23" i="4" s="1"/>
  <c r="H24" i="1"/>
  <c r="H24" i="4" s="1"/>
  <c r="H25" i="1"/>
  <c r="H26" i="1"/>
  <c r="H26" i="4" s="1"/>
  <c r="H27" i="1"/>
  <c r="H27" i="4" s="1"/>
  <c r="H28" i="1"/>
  <c r="H29" i="1"/>
  <c r="A3" i="4"/>
  <c r="A4" i="4"/>
  <c r="A5" i="4"/>
  <c r="A6" i="4"/>
  <c r="A7" i="4"/>
  <c r="A8" i="4"/>
  <c r="A9" i="4"/>
  <c r="A10" i="4"/>
  <c r="A11" i="4"/>
  <c r="A12" i="4"/>
  <c r="A13" i="4"/>
  <c r="A14" i="4"/>
  <c r="A15" i="4"/>
  <c r="A16" i="4"/>
  <c r="A17" i="4"/>
  <c r="A18" i="4"/>
  <c r="A19" i="4"/>
  <c r="A20" i="4"/>
  <c r="A21" i="4"/>
  <c r="A22" i="4"/>
  <c r="A23" i="4"/>
  <c r="A24" i="4"/>
  <c r="A25" i="4"/>
  <c r="A26" i="4"/>
  <c r="A27" i="4"/>
  <c r="A28" i="4"/>
  <c r="A29" i="4"/>
  <c r="A2" i="4"/>
  <c r="R25" i="1" l="1"/>
  <c r="R25" i="4" s="1"/>
  <c r="R30" i="1"/>
  <c r="R30" i="4" s="1"/>
  <c r="R29" i="1"/>
  <c r="R29" i="4" s="1"/>
  <c r="R31" i="1"/>
  <c r="R31" i="4" s="1"/>
  <c r="N30" i="4"/>
  <c r="H29" i="4"/>
  <c r="R28" i="1"/>
  <c r="R28" i="4" s="1"/>
  <c r="H28" i="4"/>
  <c r="H31" i="4"/>
  <c r="H25" i="4"/>
  <c r="R24" i="1"/>
  <c r="R24" i="4" s="1"/>
  <c r="R27" i="1"/>
  <c r="R27" i="4" s="1"/>
  <c r="R26" i="1"/>
  <c r="R26" i="4" s="1"/>
  <c r="R23" i="1"/>
  <c r="R23" i="4" s="1"/>
  <c r="R22" i="1"/>
  <c r="R22" i="4" s="1"/>
  <c r="Q33" i="1"/>
  <c r="N33" i="1"/>
  <c r="K33" i="1"/>
  <c r="H33" i="1"/>
  <c r="Q8" i="1"/>
  <c r="Q8" i="4" s="1"/>
  <c r="N8" i="1"/>
  <c r="N8" i="4" s="1"/>
  <c r="K8" i="1"/>
  <c r="K8" i="4" s="1"/>
  <c r="H8" i="1"/>
  <c r="H8" i="4" s="1"/>
  <c r="Q13" i="1"/>
  <c r="Q13" i="4" s="1"/>
  <c r="N13" i="1"/>
  <c r="N13" i="4" s="1"/>
  <c r="K13" i="1"/>
  <c r="K13" i="4" s="1"/>
  <c r="H13" i="1"/>
  <c r="H13" i="4" s="1"/>
  <c r="H14" i="1"/>
  <c r="H14" i="4" s="1"/>
  <c r="K14" i="1"/>
  <c r="K14" i="4" s="1"/>
  <c r="N14" i="1"/>
  <c r="N14" i="4" s="1"/>
  <c r="Q14" i="1"/>
  <c r="Q14" i="4" s="1"/>
  <c r="Q2" i="1"/>
  <c r="Q2" i="4" s="1"/>
  <c r="Q3" i="1"/>
  <c r="Q3" i="4" s="1"/>
  <c r="Q4" i="1"/>
  <c r="Q4" i="4" s="1"/>
  <c r="Q5" i="1"/>
  <c r="Q5" i="4" s="1"/>
  <c r="Q6" i="1"/>
  <c r="Q6" i="4" s="1"/>
  <c r="Q7" i="1"/>
  <c r="Q7" i="4" s="1"/>
  <c r="Q9" i="1"/>
  <c r="Q9" i="4" s="1"/>
  <c r="Q10" i="1"/>
  <c r="Q10" i="4" s="1"/>
  <c r="Q11" i="1"/>
  <c r="Q11" i="4" s="1"/>
  <c r="Q12" i="1"/>
  <c r="Q12" i="4" s="1"/>
  <c r="Q15" i="1"/>
  <c r="Q15" i="4" s="1"/>
  <c r="Q16" i="1"/>
  <c r="Q16" i="4" s="1"/>
  <c r="Q17" i="1"/>
  <c r="Q17" i="4" s="1"/>
  <c r="Q18" i="1"/>
  <c r="Q18" i="4" s="1"/>
  <c r="Q19" i="1"/>
  <c r="Q19" i="4" s="1"/>
  <c r="Q20" i="1"/>
  <c r="Q20" i="4" s="1"/>
  <c r="Q21" i="1"/>
  <c r="Q21" i="4" s="1"/>
  <c r="N2" i="1"/>
  <c r="N2" i="4" s="1"/>
  <c r="N3" i="1"/>
  <c r="N3" i="4" s="1"/>
  <c r="N4" i="1"/>
  <c r="N4" i="4" s="1"/>
  <c r="N5" i="1"/>
  <c r="N5" i="4" s="1"/>
  <c r="N6" i="1"/>
  <c r="N6" i="4" s="1"/>
  <c r="N7" i="1"/>
  <c r="N7" i="4" s="1"/>
  <c r="N9" i="1"/>
  <c r="N9" i="4" s="1"/>
  <c r="N10" i="1"/>
  <c r="N10" i="4" s="1"/>
  <c r="N11" i="1"/>
  <c r="N11" i="4" s="1"/>
  <c r="N12" i="1"/>
  <c r="N12" i="4" s="1"/>
  <c r="N15" i="1"/>
  <c r="N15" i="4" s="1"/>
  <c r="N16" i="1"/>
  <c r="N16" i="4" s="1"/>
  <c r="N17" i="1"/>
  <c r="N17" i="4" s="1"/>
  <c r="N18" i="1"/>
  <c r="N18" i="4" s="1"/>
  <c r="N19" i="1"/>
  <c r="N19" i="4" s="1"/>
  <c r="N20" i="1"/>
  <c r="N20" i="4" s="1"/>
  <c r="N21" i="1"/>
  <c r="N21" i="4" s="1"/>
  <c r="K2" i="1"/>
  <c r="K2" i="4" s="1"/>
  <c r="K3" i="1"/>
  <c r="K3" i="4" s="1"/>
  <c r="K4" i="1"/>
  <c r="K4" i="4" s="1"/>
  <c r="K5" i="1"/>
  <c r="K5" i="4" s="1"/>
  <c r="K6" i="1"/>
  <c r="K6" i="4" s="1"/>
  <c r="K7" i="1"/>
  <c r="K7" i="4" s="1"/>
  <c r="K9" i="1"/>
  <c r="K9" i="4" s="1"/>
  <c r="K10" i="1"/>
  <c r="K10" i="4" s="1"/>
  <c r="K11" i="1"/>
  <c r="K11" i="4" s="1"/>
  <c r="K12" i="1"/>
  <c r="K12" i="4" s="1"/>
  <c r="K15" i="1"/>
  <c r="K15" i="4" s="1"/>
  <c r="K16" i="1"/>
  <c r="K16" i="4" s="1"/>
  <c r="K17" i="1"/>
  <c r="K17" i="4" s="1"/>
  <c r="K18" i="1"/>
  <c r="K18" i="4" s="1"/>
  <c r="K19" i="1"/>
  <c r="K19" i="4" s="1"/>
  <c r="K20" i="1"/>
  <c r="K20" i="4" s="1"/>
  <c r="K21" i="1"/>
  <c r="K21" i="4" s="1"/>
  <c r="H2" i="1"/>
  <c r="H3" i="1"/>
  <c r="H3" i="4" s="1"/>
  <c r="H4" i="1"/>
  <c r="H4" i="4" s="1"/>
  <c r="H5" i="1"/>
  <c r="H5" i="4" s="1"/>
  <c r="H6" i="1"/>
  <c r="H6" i="4" s="1"/>
  <c r="H7" i="1"/>
  <c r="H7" i="4" s="1"/>
  <c r="H9" i="1"/>
  <c r="H9" i="4" s="1"/>
  <c r="H10" i="1"/>
  <c r="H10" i="4" s="1"/>
  <c r="H11" i="1"/>
  <c r="H11" i="4" s="1"/>
  <c r="H12" i="1"/>
  <c r="H12" i="4" s="1"/>
  <c r="H15" i="1"/>
  <c r="H15" i="4" s="1"/>
  <c r="H16" i="1"/>
  <c r="H16" i="4" s="1"/>
  <c r="H17" i="1"/>
  <c r="H18" i="1"/>
  <c r="H19" i="1"/>
  <c r="H19" i="4" s="1"/>
  <c r="H20" i="1"/>
  <c r="H20" i="4" s="1"/>
  <c r="H21" i="1"/>
  <c r="H21" i="4" s="1"/>
  <c r="H2" i="4" l="1"/>
  <c r="R2" i="1"/>
  <c r="H18" i="4"/>
  <c r="R18" i="1"/>
  <c r="R18" i="4" s="1"/>
  <c r="H17" i="4"/>
  <c r="R17" i="1"/>
  <c r="R17" i="4" s="1"/>
  <c r="R33" i="1"/>
  <c r="R20" i="1"/>
  <c r="R20" i="4" s="1"/>
  <c r="R19" i="1"/>
  <c r="R19" i="4" s="1"/>
  <c r="R9" i="1"/>
  <c r="R9" i="4" s="1"/>
  <c r="R16" i="1"/>
  <c r="R16" i="4" s="1"/>
  <c r="R11" i="1"/>
  <c r="R11" i="4" s="1"/>
  <c r="R15" i="1"/>
  <c r="R15" i="4" s="1"/>
  <c r="R14" i="1"/>
  <c r="R14" i="4" s="1"/>
  <c r="R8" i="1"/>
  <c r="R8" i="4" s="1"/>
  <c r="R12" i="1"/>
  <c r="R12" i="4" s="1"/>
  <c r="R21" i="1"/>
  <c r="R21" i="4" s="1"/>
  <c r="R10" i="1"/>
  <c r="R10" i="4" s="1"/>
  <c r="R13" i="1"/>
  <c r="R13" i="4" s="1"/>
  <c r="R7" i="1"/>
  <c r="R7" i="4" s="1"/>
  <c r="R6" i="1"/>
  <c r="R6" i="4" s="1"/>
  <c r="R5" i="1"/>
  <c r="R5" i="4" s="1"/>
  <c r="R4" i="1"/>
  <c r="R4" i="4" s="1"/>
  <c r="R3" i="1"/>
  <c r="R3" i="4" s="1"/>
  <c r="R2" i="4" l="1"/>
  <c r="B29" i="15"/>
  <c r="B13" i="15"/>
  <c r="B28" i="15"/>
  <c r="B12" i="15"/>
  <c r="B7" i="15"/>
  <c r="B27" i="15"/>
  <c r="B11" i="15"/>
  <c r="B10" i="15"/>
  <c r="B9" i="15"/>
  <c r="B26" i="15"/>
  <c r="B25" i="15"/>
  <c r="B24" i="15"/>
  <c r="B8" i="15"/>
  <c r="B23" i="15"/>
  <c r="B22" i="15"/>
  <c r="B6" i="15"/>
  <c r="B19" i="15"/>
  <c r="B3" i="15"/>
  <c r="B21" i="15"/>
  <c r="B5" i="15"/>
  <c r="B20" i="15"/>
  <c r="B4" i="15"/>
  <c r="B31" i="15"/>
  <c r="B18" i="15"/>
  <c r="B16" i="15"/>
  <c r="B14" i="15"/>
  <c r="B17" i="15"/>
  <c r="B15" i="15"/>
  <c r="B30" i="15"/>
</calcChain>
</file>

<file path=xl/sharedStrings.xml><?xml version="1.0" encoding="utf-8"?>
<sst xmlns="http://schemas.openxmlformats.org/spreadsheetml/2006/main" count="81" uniqueCount="36">
  <si>
    <t>full</t>
    <phoneticPr fontId="1"/>
  </si>
  <si>
    <t>Gait</t>
    <phoneticPr fontId="1"/>
  </si>
  <si>
    <t>Stance</t>
    <phoneticPr fontId="1"/>
  </si>
  <si>
    <t>Sitting</t>
    <phoneticPr fontId="1"/>
  </si>
  <si>
    <t>Speech</t>
    <phoneticPr fontId="1"/>
  </si>
  <si>
    <t>Finger_chase_Rt</t>
    <phoneticPr fontId="1"/>
  </si>
  <si>
    <t>Finger_chase_Lt</t>
    <phoneticPr fontId="1"/>
  </si>
  <si>
    <t>Finger_chase_total</t>
    <phoneticPr fontId="1"/>
  </si>
  <si>
    <t>Nose_finger_Rt</t>
    <phoneticPr fontId="1"/>
  </si>
  <si>
    <t>Nose_finger_Lt</t>
    <phoneticPr fontId="1"/>
  </si>
  <si>
    <t>Nose_finger_total</t>
    <phoneticPr fontId="1"/>
  </si>
  <si>
    <t>Fast_alternating_Rt</t>
    <phoneticPr fontId="1"/>
  </si>
  <si>
    <t>Fast_alternating_Lt</t>
    <phoneticPr fontId="1"/>
  </si>
  <si>
    <t>Fast_alternating_total</t>
    <phoneticPr fontId="1"/>
  </si>
  <si>
    <t>Heel_shin_slide_Rt</t>
    <phoneticPr fontId="1"/>
  </si>
  <si>
    <t>Heel_shin_slide_Lt</t>
    <phoneticPr fontId="1"/>
  </si>
  <si>
    <t>Heel_shin_slide_total</t>
    <phoneticPr fontId="1"/>
  </si>
  <si>
    <t>total</t>
    <phoneticPr fontId="1"/>
  </si>
  <si>
    <t>_post</t>
    <phoneticPr fontId="1"/>
  </si>
  <si>
    <t>_follow</t>
    <phoneticPr fontId="1"/>
  </si>
  <si>
    <t>_pre</t>
    <phoneticPr fontId="1"/>
  </si>
  <si>
    <t>SCA6,31</t>
    <phoneticPr fontId="1"/>
  </si>
  <si>
    <t>SCA3</t>
    <phoneticPr fontId="1"/>
  </si>
  <si>
    <t>MSA</t>
    <phoneticPr fontId="1"/>
  </si>
  <si>
    <t>4年後</t>
    <rPh sb="1" eb="3">
      <t>ネンゴ</t>
    </rPh>
    <phoneticPr fontId="1"/>
  </si>
  <si>
    <t>5年後</t>
    <rPh sb="1" eb="3">
      <t>ネンゴ</t>
    </rPh>
    <phoneticPr fontId="1"/>
  </si>
  <si>
    <t>6年後</t>
    <rPh sb="1" eb="3">
      <t>ネンゴ</t>
    </rPh>
    <phoneticPr fontId="1"/>
  </si>
  <si>
    <t>7年後</t>
    <rPh sb="1" eb="3">
      <t>ネンゴ</t>
    </rPh>
    <phoneticPr fontId="1"/>
  </si>
  <si>
    <t>8年後</t>
    <rPh sb="1" eb="3">
      <t>ネンゴ</t>
    </rPh>
    <phoneticPr fontId="1"/>
  </si>
  <si>
    <t>9年後</t>
    <rPh sb="1" eb="3">
      <t>ネンゴ</t>
    </rPh>
    <phoneticPr fontId="1"/>
  </si>
  <si>
    <t>10年後</t>
    <phoneticPr fontId="1"/>
  </si>
  <si>
    <t>1年後</t>
    <rPh sb="1" eb="3">
      <t>ネンゴ</t>
    </rPh>
    <phoneticPr fontId="1"/>
  </si>
  <si>
    <t>2年後</t>
    <rPh sb="1" eb="3">
      <t>ネンゴ</t>
    </rPh>
    <phoneticPr fontId="1"/>
  </si>
  <si>
    <t>3年後</t>
    <rPh sb="1" eb="3">
      <t>ネンゴ</t>
    </rPh>
    <phoneticPr fontId="1"/>
  </si>
  <si>
    <t>開始</t>
    <rPh sb="0" eb="2">
      <t>カイシ</t>
    </rPh>
    <phoneticPr fontId="1"/>
  </si>
  <si>
    <t>dynamic_total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</si>
</sst>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">
    <xf numFmtId="0" fontId="0" fillId="0" borderId="0" xfId="0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5.xml"/><Relationship Id="rId13" Type="http://schemas.openxmlformats.org/officeDocument/2006/relationships/chartsheet" Target="chartsheets/sheet10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hartsheet" Target="chartsheets/sheet4.xml"/><Relationship Id="rId12" Type="http://schemas.openxmlformats.org/officeDocument/2006/relationships/chartsheet" Target="chartsheets/sheet9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chartsheet" Target="chartsheets/sheet13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3.xml"/><Relationship Id="rId11" Type="http://schemas.openxmlformats.org/officeDocument/2006/relationships/chartsheet" Target="chartsheets/sheet8.xml"/><Relationship Id="rId5" Type="http://schemas.openxmlformats.org/officeDocument/2006/relationships/chartsheet" Target="chartsheets/sheet2.xml"/><Relationship Id="rId15" Type="http://schemas.openxmlformats.org/officeDocument/2006/relationships/chartsheet" Target="chartsheets/sheet12.xml"/><Relationship Id="rId10" Type="http://schemas.openxmlformats.org/officeDocument/2006/relationships/chartsheet" Target="chartsheets/sheet7.xml"/><Relationship Id="rId19" Type="http://schemas.openxmlformats.org/officeDocument/2006/relationships/sharedStrings" Target="sharedStrings.xml"/><Relationship Id="rId4" Type="http://schemas.openxmlformats.org/officeDocument/2006/relationships/chartsheet" Target="chartsheets/sheet1.xml"/><Relationship Id="rId9" Type="http://schemas.openxmlformats.org/officeDocument/2006/relationships/chartsheet" Target="chartsheets/sheet6.xml"/><Relationship Id="rId14" Type="http://schemas.openxmlformats.org/officeDocument/2006/relationships/chartsheet" Target="chartsheets/sheet1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altLang="ja-JP" sz="1800" b="0" i="0" baseline="0">
                <a:effectLst/>
              </a:rPr>
              <a:t>SARA</a:t>
            </a:r>
            <a:r>
              <a:rPr lang="ja-JP" altLang="ja-JP" sz="1800" b="0" i="0" baseline="0">
                <a:effectLst/>
              </a:rPr>
              <a:t>の点数変化</a:t>
            </a:r>
            <a:endParaRPr lang="ja-JP" altLang="ja-JP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ja-JP" alt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25982593913739399"/>
          <c:y val="0.19551645282130126"/>
          <c:w val="0.46293374264672066"/>
          <c:h val="0.7079346910407287"/>
        </c:manualLayout>
      </c:layout>
      <c:radarChart>
        <c:radarStyle val="marker"/>
        <c:varyColors val="0"/>
        <c:ser>
          <c:idx val="0"/>
          <c:order val="0"/>
          <c:tx>
            <c:strRef>
              <c:f>percentage!$A$2</c:f>
              <c:strCache>
                <c:ptCount val="1"/>
                <c:pt idx="0">
                  <c:v>_pre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percentage!$B$1:$R$1</c:f>
              <c:strCache>
                <c:ptCount val="17"/>
                <c:pt idx="0">
                  <c:v>Gait</c:v>
                </c:pt>
                <c:pt idx="1">
                  <c:v>Stance</c:v>
                </c:pt>
                <c:pt idx="2">
                  <c:v>Sitting</c:v>
                </c:pt>
                <c:pt idx="3">
                  <c:v>Speech</c:v>
                </c:pt>
                <c:pt idx="4">
                  <c:v>Finger_chase_Rt</c:v>
                </c:pt>
                <c:pt idx="5">
                  <c:v>Finger_chase_Lt</c:v>
                </c:pt>
                <c:pt idx="6">
                  <c:v>Finger_chase_total</c:v>
                </c:pt>
                <c:pt idx="7">
                  <c:v>Nose_finger_Rt</c:v>
                </c:pt>
                <c:pt idx="8">
                  <c:v>Nose_finger_Lt</c:v>
                </c:pt>
                <c:pt idx="9">
                  <c:v>Nose_finger_total</c:v>
                </c:pt>
                <c:pt idx="10">
                  <c:v>Fast_alternating_Rt</c:v>
                </c:pt>
                <c:pt idx="11">
                  <c:v>Fast_alternating_Lt</c:v>
                </c:pt>
                <c:pt idx="12">
                  <c:v>Fast_alternating_total</c:v>
                </c:pt>
                <c:pt idx="13">
                  <c:v>Heel_shin_slide_Rt</c:v>
                </c:pt>
                <c:pt idx="14">
                  <c:v>Heel_shin_slide_Lt</c:v>
                </c:pt>
                <c:pt idx="15">
                  <c:v>Heel_shin_slide_total</c:v>
                </c:pt>
                <c:pt idx="16">
                  <c:v>total</c:v>
                </c:pt>
              </c:strCache>
            </c:strRef>
          </c:cat>
          <c:val>
            <c:numRef>
              <c:f>percentage!$B$2:$R$2</c:f>
              <c:numCache>
                <c:formatCode>General</c:formatCode>
                <c:ptCount val="17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4B-4670-9B71-FBFEFAB76637}"/>
            </c:ext>
          </c:extLst>
        </c:ser>
        <c:ser>
          <c:idx val="1"/>
          <c:order val="1"/>
          <c:tx>
            <c:strRef>
              <c:f>percentage!$A$3</c:f>
              <c:strCache>
                <c:ptCount val="1"/>
                <c:pt idx="0">
                  <c:v>_post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percentage!$B$1:$R$1</c:f>
              <c:strCache>
                <c:ptCount val="17"/>
                <c:pt idx="0">
                  <c:v>Gait</c:v>
                </c:pt>
                <c:pt idx="1">
                  <c:v>Stance</c:v>
                </c:pt>
                <c:pt idx="2">
                  <c:v>Sitting</c:v>
                </c:pt>
                <c:pt idx="3">
                  <c:v>Speech</c:v>
                </c:pt>
                <c:pt idx="4">
                  <c:v>Finger_chase_Rt</c:v>
                </c:pt>
                <c:pt idx="5">
                  <c:v>Finger_chase_Lt</c:v>
                </c:pt>
                <c:pt idx="6">
                  <c:v>Finger_chase_total</c:v>
                </c:pt>
                <c:pt idx="7">
                  <c:v>Nose_finger_Rt</c:v>
                </c:pt>
                <c:pt idx="8">
                  <c:v>Nose_finger_Lt</c:v>
                </c:pt>
                <c:pt idx="9">
                  <c:v>Nose_finger_total</c:v>
                </c:pt>
                <c:pt idx="10">
                  <c:v>Fast_alternating_Rt</c:v>
                </c:pt>
                <c:pt idx="11">
                  <c:v>Fast_alternating_Lt</c:v>
                </c:pt>
                <c:pt idx="12">
                  <c:v>Fast_alternating_total</c:v>
                </c:pt>
                <c:pt idx="13">
                  <c:v>Heel_shin_slide_Rt</c:v>
                </c:pt>
                <c:pt idx="14">
                  <c:v>Heel_shin_slide_Lt</c:v>
                </c:pt>
                <c:pt idx="15">
                  <c:v>Heel_shin_slide_total</c:v>
                </c:pt>
                <c:pt idx="16">
                  <c:v>total</c:v>
                </c:pt>
              </c:strCache>
            </c:strRef>
          </c:cat>
          <c:val>
            <c:numRef>
              <c:f>percentage!$B$3:$R$3</c:f>
              <c:numCache>
                <c:formatCode>General</c:formatCode>
                <c:ptCount val="17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14B-4670-9B71-FBFEFAB76637}"/>
            </c:ext>
          </c:extLst>
        </c:ser>
        <c:ser>
          <c:idx val="2"/>
          <c:order val="2"/>
          <c:tx>
            <c:strRef>
              <c:f>percentage!$A$4</c:f>
              <c:strCache>
                <c:ptCount val="1"/>
                <c:pt idx="0">
                  <c:v>_follow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percentage!$B$1:$R$1</c:f>
              <c:strCache>
                <c:ptCount val="17"/>
                <c:pt idx="0">
                  <c:v>Gait</c:v>
                </c:pt>
                <c:pt idx="1">
                  <c:v>Stance</c:v>
                </c:pt>
                <c:pt idx="2">
                  <c:v>Sitting</c:v>
                </c:pt>
                <c:pt idx="3">
                  <c:v>Speech</c:v>
                </c:pt>
                <c:pt idx="4">
                  <c:v>Finger_chase_Rt</c:v>
                </c:pt>
                <c:pt idx="5">
                  <c:v>Finger_chase_Lt</c:v>
                </c:pt>
                <c:pt idx="6">
                  <c:v>Finger_chase_total</c:v>
                </c:pt>
                <c:pt idx="7">
                  <c:v>Nose_finger_Rt</c:v>
                </c:pt>
                <c:pt idx="8">
                  <c:v>Nose_finger_Lt</c:v>
                </c:pt>
                <c:pt idx="9">
                  <c:v>Nose_finger_total</c:v>
                </c:pt>
                <c:pt idx="10">
                  <c:v>Fast_alternating_Rt</c:v>
                </c:pt>
                <c:pt idx="11">
                  <c:v>Fast_alternating_Lt</c:v>
                </c:pt>
                <c:pt idx="12">
                  <c:v>Fast_alternating_total</c:v>
                </c:pt>
                <c:pt idx="13">
                  <c:v>Heel_shin_slide_Rt</c:v>
                </c:pt>
                <c:pt idx="14">
                  <c:v>Heel_shin_slide_Lt</c:v>
                </c:pt>
                <c:pt idx="15">
                  <c:v>Heel_shin_slide_total</c:v>
                </c:pt>
                <c:pt idx="16">
                  <c:v>total</c:v>
                </c:pt>
              </c:strCache>
            </c:strRef>
          </c:cat>
          <c:val>
            <c:numRef>
              <c:f>percentage!$B$4:$R$4</c:f>
              <c:numCache>
                <c:formatCode>General</c:formatCode>
                <c:ptCount val="17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14B-4670-9B71-FBFEFAB766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9459680"/>
        <c:axId val="499453120"/>
      </c:radarChart>
      <c:catAx>
        <c:axId val="499459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99453120"/>
        <c:crosses val="autoZero"/>
        <c:auto val="1"/>
        <c:lblAlgn val="ctr"/>
        <c:lblOffset val="100"/>
        <c:noMultiLvlLbl val="0"/>
      </c:catAx>
      <c:valAx>
        <c:axId val="499453120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99459680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 sz="1800"/>
              <a:t>SARA</a:t>
            </a:r>
            <a:r>
              <a:rPr lang="ja-JP" altLang="en-US" sz="1800"/>
              <a:t>の点数変化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radarChart>
        <c:radarStyle val="marker"/>
        <c:varyColors val="0"/>
        <c:ser>
          <c:idx val="0"/>
          <c:order val="0"/>
          <c:tx>
            <c:strRef>
              <c:f>percentage!$A$29</c:f>
              <c:strCache>
                <c:ptCount val="1"/>
                <c:pt idx="0">
                  <c:v>_pre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percentage!$B$1:$R$1</c:f>
              <c:strCache>
                <c:ptCount val="17"/>
                <c:pt idx="0">
                  <c:v>Gait</c:v>
                </c:pt>
                <c:pt idx="1">
                  <c:v>Stance</c:v>
                </c:pt>
                <c:pt idx="2">
                  <c:v>Sitting</c:v>
                </c:pt>
                <c:pt idx="3">
                  <c:v>Speech</c:v>
                </c:pt>
                <c:pt idx="4">
                  <c:v>Finger_chase_Rt</c:v>
                </c:pt>
                <c:pt idx="5">
                  <c:v>Finger_chase_Lt</c:v>
                </c:pt>
                <c:pt idx="6">
                  <c:v>Finger_chase_total</c:v>
                </c:pt>
                <c:pt idx="7">
                  <c:v>Nose_finger_Rt</c:v>
                </c:pt>
                <c:pt idx="8">
                  <c:v>Nose_finger_Lt</c:v>
                </c:pt>
                <c:pt idx="9">
                  <c:v>Nose_finger_total</c:v>
                </c:pt>
                <c:pt idx="10">
                  <c:v>Fast_alternating_Rt</c:v>
                </c:pt>
                <c:pt idx="11">
                  <c:v>Fast_alternating_Lt</c:v>
                </c:pt>
                <c:pt idx="12">
                  <c:v>Fast_alternating_total</c:v>
                </c:pt>
                <c:pt idx="13">
                  <c:v>Heel_shin_slide_Rt</c:v>
                </c:pt>
                <c:pt idx="14">
                  <c:v>Heel_shin_slide_Lt</c:v>
                </c:pt>
                <c:pt idx="15">
                  <c:v>Heel_shin_slide_total</c:v>
                </c:pt>
                <c:pt idx="16">
                  <c:v>total</c:v>
                </c:pt>
              </c:strCache>
            </c:strRef>
          </c:cat>
          <c:val>
            <c:numRef>
              <c:f>percentage!$B$29:$R$29</c:f>
              <c:numCache>
                <c:formatCode>General</c:formatCode>
                <c:ptCount val="17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6C-4DDB-9D3E-E80D6763AE5E}"/>
            </c:ext>
          </c:extLst>
        </c:ser>
        <c:ser>
          <c:idx val="1"/>
          <c:order val="1"/>
          <c:tx>
            <c:strRef>
              <c:f>percentage!$A$30</c:f>
              <c:strCache>
                <c:ptCount val="1"/>
                <c:pt idx="0">
                  <c:v>_post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percentage!$B$1:$R$1</c:f>
              <c:strCache>
                <c:ptCount val="17"/>
                <c:pt idx="0">
                  <c:v>Gait</c:v>
                </c:pt>
                <c:pt idx="1">
                  <c:v>Stance</c:v>
                </c:pt>
                <c:pt idx="2">
                  <c:v>Sitting</c:v>
                </c:pt>
                <c:pt idx="3">
                  <c:v>Speech</c:v>
                </c:pt>
                <c:pt idx="4">
                  <c:v>Finger_chase_Rt</c:v>
                </c:pt>
                <c:pt idx="5">
                  <c:v>Finger_chase_Lt</c:v>
                </c:pt>
                <c:pt idx="6">
                  <c:v>Finger_chase_total</c:v>
                </c:pt>
                <c:pt idx="7">
                  <c:v>Nose_finger_Rt</c:v>
                </c:pt>
                <c:pt idx="8">
                  <c:v>Nose_finger_Lt</c:v>
                </c:pt>
                <c:pt idx="9">
                  <c:v>Nose_finger_total</c:v>
                </c:pt>
                <c:pt idx="10">
                  <c:v>Fast_alternating_Rt</c:v>
                </c:pt>
                <c:pt idx="11">
                  <c:v>Fast_alternating_Lt</c:v>
                </c:pt>
                <c:pt idx="12">
                  <c:v>Fast_alternating_total</c:v>
                </c:pt>
                <c:pt idx="13">
                  <c:v>Heel_shin_slide_Rt</c:v>
                </c:pt>
                <c:pt idx="14">
                  <c:v>Heel_shin_slide_Lt</c:v>
                </c:pt>
                <c:pt idx="15">
                  <c:v>Heel_shin_slide_total</c:v>
                </c:pt>
                <c:pt idx="16">
                  <c:v>total</c:v>
                </c:pt>
              </c:strCache>
            </c:strRef>
          </c:cat>
          <c:val>
            <c:numRef>
              <c:f>percentage!$B$30:$R$30</c:f>
              <c:numCache>
                <c:formatCode>General</c:formatCode>
                <c:ptCount val="17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A6C-4DDB-9D3E-E80D6763AE5E}"/>
            </c:ext>
          </c:extLst>
        </c:ser>
        <c:ser>
          <c:idx val="2"/>
          <c:order val="2"/>
          <c:tx>
            <c:strRef>
              <c:f>percentage!$A$31</c:f>
              <c:strCache>
                <c:ptCount val="1"/>
                <c:pt idx="0">
                  <c:v>_follow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percentage!$B$1:$R$1</c:f>
              <c:strCache>
                <c:ptCount val="17"/>
                <c:pt idx="0">
                  <c:v>Gait</c:v>
                </c:pt>
                <c:pt idx="1">
                  <c:v>Stance</c:v>
                </c:pt>
                <c:pt idx="2">
                  <c:v>Sitting</c:v>
                </c:pt>
                <c:pt idx="3">
                  <c:v>Speech</c:v>
                </c:pt>
                <c:pt idx="4">
                  <c:v>Finger_chase_Rt</c:v>
                </c:pt>
                <c:pt idx="5">
                  <c:v>Finger_chase_Lt</c:v>
                </c:pt>
                <c:pt idx="6">
                  <c:v>Finger_chase_total</c:v>
                </c:pt>
                <c:pt idx="7">
                  <c:v>Nose_finger_Rt</c:v>
                </c:pt>
                <c:pt idx="8">
                  <c:v>Nose_finger_Lt</c:v>
                </c:pt>
                <c:pt idx="9">
                  <c:v>Nose_finger_total</c:v>
                </c:pt>
                <c:pt idx="10">
                  <c:v>Fast_alternating_Rt</c:v>
                </c:pt>
                <c:pt idx="11">
                  <c:v>Fast_alternating_Lt</c:v>
                </c:pt>
                <c:pt idx="12">
                  <c:v>Fast_alternating_total</c:v>
                </c:pt>
                <c:pt idx="13">
                  <c:v>Heel_shin_slide_Rt</c:v>
                </c:pt>
                <c:pt idx="14">
                  <c:v>Heel_shin_slide_Lt</c:v>
                </c:pt>
                <c:pt idx="15">
                  <c:v>Heel_shin_slide_total</c:v>
                </c:pt>
                <c:pt idx="16">
                  <c:v>total</c:v>
                </c:pt>
              </c:strCache>
            </c:strRef>
          </c:cat>
          <c:val>
            <c:numRef>
              <c:f>percentage!$B$31:$R$31</c:f>
              <c:numCache>
                <c:formatCode>General</c:formatCode>
                <c:ptCount val="17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A6C-4DDB-9D3E-E80D6763AE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11328224"/>
        <c:axId val="1711330304"/>
      </c:radarChart>
      <c:catAx>
        <c:axId val="1711328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11330304"/>
        <c:crosses val="autoZero"/>
        <c:auto val="1"/>
        <c:lblAlgn val="ctr"/>
        <c:lblOffset val="100"/>
        <c:noMultiLvlLbl val="0"/>
      </c:catAx>
      <c:valAx>
        <c:axId val="17113303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11328224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自然史と総合得点の時系列表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時系列!$B$1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時系列!$A$2:$A$32</c:f>
              <c:strCache>
                <c:ptCount val="31"/>
                <c:pt idx="0">
                  <c:v>開始</c:v>
                </c:pt>
                <c:pt idx="3">
                  <c:v>1年後</c:v>
                </c:pt>
                <c:pt idx="6">
                  <c:v>2年後</c:v>
                </c:pt>
                <c:pt idx="9">
                  <c:v>3年後</c:v>
                </c:pt>
                <c:pt idx="12">
                  <c:v>4年後</c:v>
                </c:pt>
                <c:pt idx="15">
                  <c:v>5年後</c:v>
                </c:pt>
                <c:pt idx="18">
                  <c:v>6年後</c:v>
                </c:pt>
                <c:pt idx="21">
                  <c:v>7年後</c:v>
                </c:pt>
                <c:pt idx="24">
                  <c:v>8年後</c:v>
                </c:pt>
                <c:pt idx="27">
                  <c:v>9年後</c:v>
                </c:pt>
                <c:pt idx="30">
                  <c:v>10年後</c:v>
                </c:pt>
              </c:strCache>
            </c:strRef>
          </c:cat>
          <c:val>
            <c:numRef>
              <c:f>時系列!$B$2:$B$32</c:f>
              <c:numCache>
                <c:formatCode>General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FF-42C7-9538-C3388CBC5B22}"/>
            </c:ext>
          </c:extLst>
        </c:ser>
        <c:ser>
          <c:idx val="1"/>
          <c:order val="1"/>
          <c:tx>
            <c:strRef>
              <c:f>時系列!$C$1</c:f>
              <c:strCache>
                <c:ptCount val="1"/>
                <c:pt idx="0">
                  <c:v>SCA6,31</c:v>
                </c:pt>
              </c:strCache>
            </c:strRef>
          </c:tx>
          <c:spPr>
            <a:ln w="28575" cap="rnd">
              <a:solidFill>
                <a:schemeClr val="accent2"/>
              </a:solidFill>
              <a:prstDash val="solid"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時系列!$A$2:$A$32</c:f>
              <c:strCache>
                <c:ptCount val="31"/>
                <c:pt idx="0">
                  <c:v>開始</c:v>
                </c:pt>
                <c:pt idx="3">
                  <c:v>1年後</c:v>
                </c:pt>
                <c:pt idx="6">
                  <c:v>2年後</c:v>
                </c:pt>
                <c:pt idx="9">
                  <c:v>3年後</c:v>
                </c:pt>
                <c:pt idx="12">
                  <c:v>4年後</c:v>
                </c:pt>
                <c:pt idx="15">
                  <c:v>5年後</c:v>
                </c:pt>
                <c:pt idx="18">
                  <c:v>6年後</c:v>
                </c:pt>
                <c:pt idx="21">
                  <c:v>7年後</c:v>
                </c:pt>
                <c:pt idx="24">
                  <c:v>8年後</c:v>
                </c:pt>
                <c:pt idx="27">
                  <c:v>9年後</c:v>
                </c:pt>
                <c:pt idx="30">
                  <c:v>10年後</c:v>
                </c:pt>
              </c:strCache>
            </c:strRef>
          </c:cat>
          <c:val>
            <c:numRef>
              <c:f>時系列!$C$2:$C$32</c:f>
              <c:numCache>
                <c:formatCode>General</c:formatCode>
                <c:ptCount val="31"/>
                <c:pt idx="0">
                  <c:v>0</c:v>
                </c:pt>
                <c:pt idx="3">
                  <c:v>-0.8</c:v>
                </c:pt>
                <c:pt idx="6">
                  <c:v>-1.6</c:v>
                </c:pt>
                <c:pt idx="9">
                  <c:v>-2.4000000000000004</c:v>
                </c:pt>
                <c:pt idx="12">
                  <c:v>-3.2</c:v>
                </c:pt>
                <c:pt idx="15">
                  <c:v>-4</c:v>
                </c:pt>
                <c:pt idx="18">
                  <c:v>-4.8</c:v>
                </c:pt>
                <c:pt idx="21">
                  <c:v>-5.6</c:v>
                </c:pt>
                <c:pt idx="24">
                  <c:v>-6.3999999999999995</c:v>
                </c:pt>
                <c:pt idx="27">
                  <c:v>-7.1999999999999993</c:v>
                </c:pt>
                <c:pt idx="30">
                  <c:v>-7.9999999999999991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FF-42C7-9538-C3388CBC5B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4694383"/>
        <c:axId val="394701871"/>
      </c:lineChart>
      <c:catAx>
        <c:axId val="39469438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94701871"/>
        <c:crosses val="autoZero"/>
        <c:auto val="1"/>
        <c:lblAlgn val="ctr"/>
        <c:lblOffset val="100"/>
        <c:noMultiLvlLbl val="0"/>
      </c:catAx>
      <c:valAx>
        <c:axId val="394701871"/>
        <c:scaling>
          <c:orientation val="minMax"/>
          <c:max val="40"/>
          <c:min val="-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9469438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2878720892398248"/>
          <c:y val="0.93966687784812963"/>
          <c:w val="0.17248391425190993"/>
          <c:h val="5.82470533269149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ja-JP" sz="1400" b="0" i="0" u="none" strike="noStrike" baseline="0">
                <a:effectLst/>
              </a:rPr>
              <a:t>自然史と総合得点の時系</a:t>
            </a:r>
            <a:r>
              <a:rPr lang="ja-JP" altLang="en-US" sz="1400" b="0" i="0" u="none" strike="noStrike" baseline="0">
                <a:effectLst/>
              </a:rPr>
              <a:t>列表</a:t>
            </a:r>
            <a:endParaRPr lang="ja-JP" alt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 alt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時系列!$B$1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時系列!$A$2:$A$32</c:f>
              <c:strCache>
                <c:ptCount val="31"/>
                <c:pt idx="0">
                  <c:v>開始</c:v>
                </c:pt>
                <c:pt idx="3">
                  <c:v>1年後</c:v>
                </c:pt>
                <c:pt idx="6">
                  <c:v>2年後</c:v>
                </c:pt>
                <c:pt idx="9">
                  <c:v>3年後</c:v>
                </c:pt>
                <c:pt idx="12">
                  <c:v>4年後</c:v>
                </c:pt>
                <c:pt idx="15">
                  <c:v>5年後</c:v>
                </c:pt>
                <c:pt idx="18">
                  <c:v>6年後</c:v>
                </c:pt>
                <c:pt idx="21">
                  <c:v>7年後</c:v>
                </c:pt>
                <c:pt idx="24">
                  <c:v>8年後</c:v>
                </c:pt>
                <c:pt idx="27">
                  <c:v>9年後</c:v>
                </c:pt>
                <c:pt idx="30">
                  <c:v>10年後</c:v>
                </c:pt>
              </c:strCache>
            </c:strRef>
          </c:cat>
          <c:val>
            <c:numRef>
              <c:f>時系列!$B$2:$B$32</c:f>
              <c:numCache>
                <c:formatCode>General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C5-4EC3-9C8F-7719B974D056}"/>
            </c:ext>
          </c:extLst>
        </c:ser>
        <c:ser>
          <c:idx val="1"/>
          <c:order val="1"/>
          <c:tx>
            <c:strRef>
              <c:f>時系列!$D$1</c:f>
              <c:strCache>
                <c:ptCount val="1"/>
                <c:pt idx="0">
                  <c:v>SCA3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時系列!$A$2:$A$32</c:f>
              <c:strCache>
                <c:ptCount val="31"/>
                <c:pt idx="0">
                  <c:v>開始</c:v>
                </c:pt>
                <c:pt idx="3">
                  <c:v>1年後</c:v>
                </c:pt>
                <c:pt idx="6">
                  <c:v>2年後</c:v>
                </c:pt>
                <c:pt idx="9">
                  <c:v>3年後</c:v>
                </c:pt>
                <c:pt idx="12">
                  <c:v>4年後</c:v>
                </c:pt>
                <c:pt idx="15">
                  <c:v>5年後</c:v>
                </c:pt>
                <c:pt idx="18">
                  <c:v>6年後</c:v>
                </c:pt>
                <c:pt idx="21">
                  <c:v>7年後</c:v>
                </c:pt>
                <c:pt idx="24">
                  <c:v>8年後</c:v>
                </c:pt>
                <c:pt idx="27">
                  <c:v>9年後</c:v>
                </c:pt>
                <c:pt idx="30">
                  <c:v>10年後</c:v>
                </c:pt>
              </c:strCache>
            </c:strRef>
          </c:cat>
          <c:val>
            <c:numRef>
              <c:f>時系列!$D$2:$D$32</c:f>
              <c:numCache>
                <c:formatCode>General</c:formatCode>
                <c:ptCount val="31"/>
                <c:pt idx="0">
                  <c:v>0</c:v>
                </c:pt>
                <c:pt idx="3">
                  <c:v>-1.5</c:v>
                </c:pt>
                <c:pt idx="6">
                  <c:v>-3</c:v>
                </c:pt>
                <c:pt idx="9">
                  <c:v>-4.5</c:v>
                </c:pt>
                <c:pt idx="12">
                  <c:v>-6</c:v>
                </c:pt>
                <c:pt idx="15">
                  <c:v>-7.5</c:v>
                </c:pt>
                <c:pt idx="18">
                  <c:v>-9</c:v>
                </c:pt>
                <c:pt idx="21">
                  <c:v>-10.5</c:v>
                </c:pt>
                <c:pt idx="24">
                  <c:v>-12</c:v>
                </c:pt>
                <c:pt idx="27">
                  <c:v>-13.5</c:v>
                </c:pt>
                <c:pt idx="30">
                  <c:v>-15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C5-4EC3-9C8F-7719B974D0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9972944"/>
        <c:axId val="1399958800"/>
      </c:lineChart>
      <c:catAx>
        <c:axId val="13999729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399958800"/>
        <c:crosses val="autoZero"/>
        <c:auto val="1"/>
        <c:lblAlgn val="ctr"/>
        <c:lblOffset val="100"/>
        <c:noMultiLvlLbl val="0"/>
      </c:catAx>
      <c:valAx>
        <c:axId val="1399958800"/>
        <c:scaling>
          <c:orientation val="minMax"/>
          <c:max val="40"/>
          <c:min val="-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3999729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ja-JP" sz="1400" b="0" i="0" u="none" strike="noStrike" baseline="0">
                <a:effectLst/>
              </a:rPr>
              <a:t>自然史と総合得点の時系</a:t>
            </a:r>
            <a:r>
              <a:rPr lang="ja-JP" altLang="en-US" sz="1400" b="0" i="0" u="none" strike="noStrike" baseline="0">
                <a:effectLst/>
              </a:rPr>
              <a:t>列表</a:t>
            </a:r>
            <a:endParaRPr lang="ja-JP" alt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 alt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時系列!$B$1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時系列!$A$2:$A$32</c:f>
              <c:strCache>
                <c:ptCount val="31"/>
                <c:pt idx="0">
                  <c:v>開始</c:v>
                </c:pt>
                <c:pt idx="3">
                  <c:v>1年後</c:v>
                </c:pt>
                <c:pt idx="6">
                  <c:v>2年後</c:v>
                </c:pt>
                <c:pt idx="9">
                  <c:v>3年後</c:v>
                </c:pt>
                <c:pt idx="12">
                  <c:v>4年後</c:v>
                </c:pt>
                <c:pt idx="15">
                  <c:v>5年後</c:v>
                </c:pt>
                <c:pt idx="18">
                  <c:v>6年後</c:v>
                </c:pt>
                <c:pt idx="21">
                  <c:v>7年後</c:v>
                </c:pt>
                <c:pt idx="24">
                  <c:v>8年後</c:v>
                </c:pt>
                <c:pt idx="27">
                  <c:v>9年後</c:v>
                </c:pt>
                <c:pt idx="30">
                  <c:v>10年後</c:v>
                </c:pt>
              </c:strCache>
            </c:strRef>
          </c:cat>
          <c:val>
            <c:numRef>
              <c:f>時系列!$B$2:$B$32</c:f>
              <c:numCache>
                <c:formatCode>General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71-4488-97C3-A16D371EB595}"/>
            </c:ext>
          </c:extLst>
        </c:ser>
        <c:ser>
          <c:idx val="1"/>
          <c:order val="1"/>
          <c:tx>
            <c:strRef>
              <c:f>時系列!$E$1</c:f>
              <c:strCache>
                <c:ptCount val="1"/>
                <c:pt idx="0">
                  <c:v>MSA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時系列!$A$2:$A$32</c:f>
              <c:strCache>
                <c:ptCount val="31"/>
                <c:pt idx="0">
                  <c:v>開始</c:v>
                </c:pt>
                <c:pt idx="3">
                  <c:v>1年後</c:v>
                </c:pt>
                <c:pt idx="6">
                  <c:v>2年後</c:v>
                </c:pt>
                <c:pt idx="9">
                  <c:v>3年後</c:v>
                </c:pt>
                <c:pt idx="12">
                  <c:v>4年後</c:v>
                </c:pt>
                <c:pt idx="15">
                  <c:v>5年後</c:v>
                </c:pt>
                <c:pt idx="18">
                  <c:v>6年後</c:v>
                </c:pt>
                <c:pt idx="21">
                  <c:v>7年後</c:v>
                </c:pt>
                <c:pt idx="24">
                  <c:v>8年後</c:v>
                </c:pt>
                <c:pt idx="27">
                  <c:v>9年後</c:v>
                </c:pt>
                <c:pt idx="30">
                  <c:v>10年後</c:v>
                </c:pt>
              </c:strCache>
            </c:strRef>
          </c:cat>
          <c:val>
            <c:numRef>
              <c:f>時系列!$E$2:$E$32</c:f>
              <c:numCache>
                <c:formatCode>General</c:formatCode>
                <c:ptCount val="31"/>
                <c:pt idx="0">
                  <c:v>0</c:v>
                </c:pt>
                <c:pt idx="3">
                  <c:v>-4</c:v>
                </c:pt>
                <c:pt idx="6">
                  <c:v>-8</c:v>
                </c:pt>
                <c:pt idx="9">
                  <c:v>-12</c:v>
                </c:pt>
                <c:pt idx="12">
                  <c:v>-16</c:v>
                </c:pt>
                <c:pt idx="15">
                  <c:v>-20</c:v>
                </c:pt>
                <c:pt idx="18">
                  <c:v>-24</c:v>
                </c:pt>
                <c:pt idx="21">
                  <c:v>-28</c:v>
                </c:pt>
                <c:pt idx="24">
                  <c:v>-32</c:v>
                </c:pt>
                <c:pt idx="27">
                  <c:v>-36</c:v>
                </c:pt>
                <c:pt idx="30">
                  <c:v>-40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71-4488-97C3-A16D371EB5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31950096"/>
        <c:axId val="1431952176"/>
      </c:lineChart>
      <c:catAx>
        <c:axId val="1431950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31952176"/>
        <c:crosses val="autoZero"/>
        <c:auto val="1"/>
        <c:lblAlgn val="ctr"/>
        <c:lblOffset val="100"/>
        <c:noMultiLvlLbl val="0"/>
      </c:catAx>
      <c:valAx>
        <c:axId val="1431952176"/>
        <c:scaling>
          <c:orientation val="minMax"/>
          <c:max val="40"/>
          <c:min val="-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319500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altLang="ja-JP" sz="1800" b="0" i="0" baseline="0">
                <a:effectLst/>
              </a:rPr>
              <a:t>SARA</a:t>
            </a:r>
            <a:r>
              <a:rPr lang="ja-JP" altLang="ja-JP" sz="1800" b="0" i="0" baseline="0">
                <a:effectLst/>
              </a:rPr>
              <a:t>の点数変化</a:t>
            </a:r>
            <a:endParaRPr lang="ja-JP" altLang="ja-JP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ja-JP" alt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26364116261753728"/>
          <c:y val="0.1896407340551271"/>
          <c:w val="0.49398948373291462"/>
          <c:h val="0.75683423451879839"/>
        </c:manualLayout>
      </c:layout>
      <c:radarChart>
        <c:radarStyle val="marker"/>
        <c:varyColors val="0"/>
        <c:ser>
          <c:idx val="0"/>
          <c:order val="0"/>
          <c:tx>
            <c:strRef>
              <c:f>percentage!$A$5</c:f>
              <c:strCache>
                <c:ptCount val="1"/>
                <c:pt idx="0">
                  <c:v>_pre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percentage!$B$1:$R$1</c:f>
              <c:strCache>
                <c:ptCount val="17"/>
                <c:pt idx="0">
                  <c:v>Gait</c:v>
                </c:pt>
                <c:pt idx="1">
                  <c:v>Stance</c:v>
                </c:pt>
                <c:pt idx="2">
                  <c:v>Sitting</c:v>
                </c:pt>
                <c:pt idx="3">
                  <c:v>Speech</c:v>
                </c:pt>
                <c:pt idx="4">
                  <c:v>Finger_chase_Rt</c:v>
                </c:pt>
                <c:pt idx="5">
                  <c:v>Finger_chase_Lt</c:v>
                </c:pt>
                <c:pt idx="6">
                  <c:v>Finger_chase_total</c:v>
                </c:pt>
                <c:pt idx="7">
                  <c:v>Nose_finger_Rt</c:v>
                </c:pt>
                <c:pt idx="8">
                  <c:v>Nose_finger_Lt</c:v>
                </c:pt>
                <c:pt idx="9">
                  <c:v>Nose_finger_total</c:v>
                </c:pt>
                <c:pt idx="10">
                  <c:v>Fast_alternating_Rt</c:v>
                </c:pt>
                <c:pt idx="11">
                  <c:v>Fast_alternating_Lt</c:v>
                </c:pt>
                <c:pt idx="12">
                  <c:v>Fast_alternating_total</c:v>
                </c:pt>
                <c:pt idx="13">
                  <c:v>Heel_shin_slide_Rt</c:v>
                </c:pt>
                <c:pt idx="14">
                  <c:v>Heel_shin_slide_Lt</c:v>
                </c:pt>
                <c:pt idx="15">
                  <c:v>Heel_shin_slide_total</c:v>
                </c:pt>
                <c:pt idx="16">
                  <c:v>total</c:v>
                </c:pt>
              </c:strCache>
            </c:strRef>
          </c:cat>
          <c:val>
            <c:numRef>
              <c:f>percentage!$B$5:$R$5</c:f>
              <c:numCache>
                <c:formatCode>General</c:formatCode>
                <c:ptCount val="17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87-4E84-AA4A-C90195C6328B}"/>
            </c:ext>
          </c:extLst>
        </c:ser>
        <c:ser>
          <c:idx val="1"/>
          <c:order val="1"/>
          <c:tx>
            <c:strRef>
              <c:f>percentage!$A$6</c:f>
              <c:strCache>
                <c:ptCount val="1"/>
                <c:pt idx="0">
                  <c:v>_post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percentage!$B$1:$R$1</c:f>
              <c:strCache>
                <c:ptCount val="17"/>
                <c:pt idx="0">
                  <c:v>Gait</c:v>
                </c:pt>
                <c:pt idx="1">
                  <c:v>Stance</c:v>
                </c:pt>
                <c:pt idx="2">
                  <c:v>Sitting</c:v>
                </c:pt>
                <c:pt idx="3">
                  <c:v>Speech</c:v>
                </c:pt>
                <c:pt idx="4">
                  <c:v>Finger_chase_Rt</c:v>
                </c:pt>
                <c:pt idx="5">
                  <c:v>Finger_chase_Lt</c:v>
                </c:pt>
                <c:pt idx="6">
                  <c:v>Finger_chase_total</c:v>
                </c:pt>
                <c:pt idx="7">
                  <c:v>Nose_finger_Rt</c:v>
                </c:pt>
                <c:pt idx="8">
                  <c:v>Nose_finger_Lt</c:v>
                </c:pt>
                <c:pt idx="9">
                  <c:v>Nose_finger_total</c:v>
                </c:pt>
                <c:pt idx="10">
                  <c:v>Fast_alternating_Rt</c:v>
                </c:pt>
                <c:pt idx="11">
                  <c:v>Fast_alternating_Lt</c:v>
                </c:pt>
                <c:pt idx="12">
                  <c:v>Fast_alternating_total</c:v>
                </c:pt>
                <c:pt idx="13">
                  <c:v>Heel_shin_slide_Rt</c:v>
                </c:pt>
                <c:pt idx="14">
                  <c:v>Heel_shin_slide_Lt</c:v>
                </c:pt>
                <c:pt idx="15">
                  <c:v>Heel_shin_slide_total</c:v>
                </c:pt>
                <c:pt idx="16">
                  <c:v>total</c:v>
                </c:pt>
              </c:strCache>
            </c:strRef>
          </c:cat>
          <c:val>
            <c:numRef>
              <c:f>percentage!$B$6:$R$6</c:f>
              <c:numCache>
                <c:formatCode>General</c:formatCode>
                <c:ptCount val="17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487-4E84-AA4A-C90195C6328B}"/>
            </c:ext>
          </c:extLst>
        </c:ser>
        <c:ser>
          <c:idx val="2"/>
          <c:order val="2"/>
          <c:tx>
            <c:strRef>
              <c:f>percentage!$A$7</c:f>
              <c:strCache>
                <c:ptCount val="1"/>
                <c:pt idx="0">
                  <c:v>_follow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percentage!$B$1:$R$1</c:f>
              <c:strCache>
                <c:ptCount val="17"/>
                <c:pt idx="0">
                  <c:v>Gait</c:v>
                </c:pt>
                <c:pt idx="1">
                  <c:v>Stance</c:v>
                </c:pt>
                <c:pt idx="2">
                  <c:v>Sitting</c:v>
                </c:pt>
                <c:pt idx="3">
                  <c:v>Speech</c:v>
                </c:pt>
                <c:pt idx="4">
                  <c:v>Finger_chase_Rt</c:v>
                </c:pt>
                <c:pt idx="5">
                  <c:v>Finger_chase_Lt</c:v>
                </c:pt>
                <c:pt idx="6">
                  <c:v>Finger_chase_total</c:v>
                </c:pt>
                <c:pt idx="7">
                  <c:v>Nose_finger_Rt</c:v>
                </c:pt>
                <c:pt idx="8">
                  <c:v>Nose_finger_Lt</c:v>
                </c:pt>
                <c:pt idx="9">
                  <c:v>Nose_finger_total</c:v>
                </c:pt>
                <c:pt idx="10">
                  <c:v>Fast_alternating_Rt</c:v>
                </c:pt>
                <c:pt idx="11">
                  <c:v>Fast_alternating_Lt</c:v>
                </c:pt>
                <c:pt idx="12">
                  <c:v>Fast_alternating_total</c:v>
                </c:pt>
                <c:pt idx="13">
                  <c:v>Heel_shin_slide_Rt</c:v>
                </c:pt>
                <c:pt idx="14">
                  <c:v>Heel_shin_slide_Lt</c:v>
                </c:pt>
                <c:pt idx="15">
                  <c:v>Heel_shin_slide_total</c:v>
                </c:pt>
                <c:pt idx="16">
                  <c:v>total</c:v>
                </c:pt>
              </c:strCache>
            </c:strRef>
          </c:cat>
          <c:val>
            <c:numRef>
              <c:f>percentage!$B$7:$R$7</c:f>
              <c:numCache>
                <c:formatCode>General</c:formatCode>
                <c:ptCount val="17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487-4E84-AA4A-C90195C632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13803992"/>
        <c:axId val="513808912"/>
      </c:radarChart>
      <c:catAx>
        <c:axId val="5138039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13808912"/>
        <c:crosses val="autoZero"/>
        <c:auto val="1"/>
        <c:lblAlgn val="ctr"/>
        <c:lblOffset val="100"/>
        <c:noMultiLvlLbl val="0"/>
      </c:catAx>
      <c:valAx>
        <c:axId val="513808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13803992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altLang="ja-JP" sz="1800" b="0" i="0" baseline="0">
                <a:effectLst/>
              </a:rPr>
              <a:t>SARA</a:t>
            </a:r>
            <a:r>
              <a:rPr lang="ja-JP" altLang="ja-JP" sz="1800" b="0" i="0" baseline="0">
                <a:effectLst/>
              </a:rPr>
              <a:t>の点数変化</a:t>
            </a:r>
            <a:endParaRPr lang="ja-JP" altLang="ja-JP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ja-JP" altLang="ja-JP"/>
        </a:p>
      </c:txPr>
    </c:title>
    <c:autoTitleDeleted val="0"/>
    <c:plotArea>
      <c:layout/>
      <c:radarChart>
        <c:radarStyle val="marker"/>
        <c:varyColors val="0"/>
        <c:ser>
          <c:idx val="0"/>
          <c:order val="0"/>
          <c:tx>
            <c:strRef>
              <c:f>percentage!$A$8</c:f>
              <c:strCache>
                <c:ptCount val="1"/>
                <c:pt idx="0">
                  <c:v>_pre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percentage!$B$1:$R$1</c:f>
              <c:strCache>
                <c:ptCount val="17"/>
                <c:pt idx="0">
                  <c:v>Gait</c:v>
                </c:pt>
                <c:pt idx="1">
                  <c:v>Stance</c:v>
                </c:pt>
                <c:pt idx="2">
                  <c:v>Sitting</c:v>
                </c:pt>
                <c:pt idx="3">
                  <c:v>Speech</c:v>
                </c:pt>
                <c:pt idx="4">
                  <c:v>Finger_chase_Rt</c:v>
                </c:pt>
                <c:pt idx="5">
                  <c:v>Finger_chase_Lt</c:v>
                </c:pt>
                <c:pt idx="6">
                  <c:v>Finger_chase_total</c:v>
                </c:pt>
                <c:pt idx="7">
                  <c:v>Nose_finger_Rt</c:v>
                </c:pt>
                <c:pt idx="8">
                  <c:v>Nose_finger_Lt</c:v>
                </c:pt>
                <c:pt idx="9">
                  <c:v>Nose_finger_total</c:v>
                </c:pt>
                <c:pt idx="10">
                  <c:v>Fast_alternating_Rt</c:v>
                </c:pt>
                <c:pt idx="11">
                  <c:v>Fast_alternating_Lt</c:v>
                </c:pt>
                <c:pt idx="12">
                  <c:v>Fast_alternating_total</c:v>
                </c:pt>
                <c:pt idx="13">
                  <c:v>Heel_shin_slide_Rt</c:v>
                </c:pt>
                <c:pt idx="14">
                  <c:v>Heel_shin_slide_Lt</c:v>
                </c:pt>
                <c:pt idx="15">
                  <c:v>Heel_shin_slide_total</c:v>
                </c:pt>
                <c:pt idx="16">
                  <c:v>total</c:v>
                </c:pt>
              </c:strCache>
            </c:strRef>
          </c:cat>
          <c:val>
            <c:numRef>
              <c:f>percentage!$B$8:$R$8</c:f>
              <c:numCache>
                <c:formatCode>General</c:formatCode>
                <c:ptCount val="17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49-45AF-9370-0DA57F5C3123}"/>
            </c:ext>
          </c:extLst>
        </c:ser>
        <c:ser>
          <c:idx val="1"/>
          <c:order val="1"/>
          <c:tx>
            <c:strRef>
              <c:f>percentage!$A$9</c:f>
              <c:strCache>
                <c:ptCount val="1"/>
                <c:pt idx="0">
                  <c:v>_post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percentage!$B$1:$R$1</c:f>
              <c:strCache>
                <c:ptCount val="17"/>
                <c:pt idx="0">
                  <c:v>Gait</c:v>
                </c:pt>
                <c:pt idx="1">
                  <c:v>Stance</c:v>
                </c:pt>
                <c:pt idx="2">
                  <c:v>Sitting</c:v>
                </c:pt>
                <c:pt idx="3">
                  <c:v>Speech</c:v>
                </c:pt>
                <c:pt idx="4">
                  <c:v>Finger_chase_Rt</c:v>
                </c:pt>
                <c:pt idx="5">
                  <c:v>Finger_chase_Lt</c:v>
                </c:pt>
                <c:pt idx="6">
                  <c:v>Finger_chase_total</c:v>
                </c:pt>
                <c:pt idx="7">
                  <c:v>Nose_finger_Rt</c:v>
                </c:pt>
                <c:pt idx="8">
                  <c:v>Nose_finger_Lt</c:v>
                </c:pt>
                <c:pt idx="9">
                  <c:v>Nose_finger_total</c:v>
                </c:pt>
                <c:pt idx="10">
                  <c:v>Fast_alternating_Rt</c:v>
                </c:pt>
                <c:pt idx="11">
                  <c:v>Fast_alternating_Lt</c:v>
                </c:pt>
                <c:pt idx="12">
                  <c:v>Fast_alternating_total</c:v>
                </c:pt>
                <c:pt idx="13">
                  <c:v>Heel_shin_slide_Rt</c:v>
                </c:pt>
                <c:pt idx="14">
                  <c:v>Heel_shin_slide_Lt</c:v>
                </c:pt>
                <c:pt idx="15">
                  <c:v>Heel_shin_slide_total</c:v>
                </c:pt>
                <c:pt idx="16">
                  <c:v>total</c:v>
                </c:pt>
              </c:strCache>
            </c:strRef>
          </c:cat>
          <c:val>
            <c:numRef>
              <c:f>percentage!$B$9:$R$9</c:f>
              <c:numCache>
                <c:formatCode>General</c:formatCode>
                <c:ptCount val="17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649-45AF-9370-0DA57F5C3123}"/>
            </c:ext>
          </c:extLst>
        </c:ser>
        <c:ser>
          <c:idx val="2"/>
          <c:order val="2"/>
          <c:tx>
            <c:strRef>
              <c:f>percentage!$A$10</c:f>
              <c:strCache>
                <c:ptCount val="1"/>
                <c:pt idx="0">
                  <c:v>_follow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percentage!$B$1:$R$1</c:f>
              <c:strCache>
                <c:ptCount val="17"/>
                <c:pt idx="0">
                  <c:v>Gait</c:v>
                </c:pt>
                <c:pt idx="1">
                  <c:v>Stance</c:v>
                </c:pt>
                <c:pt idx="2">
                  <c:v>Sitting</c:v>
                </c:pt>
                <c:pt idx="3">
                  <c:v>Speech</c:v>
                </c:pt>
                <c:pt idx="4">
                  <c:v>Finger_chase_Rt</c:v>
                </c:pt>
                <c:pt idx="5">
                  <c:v>Finger_chase_Lt</c:v>
                </c:pt>
                <c:pt idx="6">
                  <c:v>Finger_chase_total</c:v>
                </c:pt>
                <c:pt idx="7">
                  <c:v>Nose_finger_Rt</c:v>
                </c:pt>
                <c:pt idx="8">
                  <c:v>Nose_finger_Lt</c:v>
                </c:pt>
                <c:pt idx="9">
                  <c:v>Nose_finger_total</c:v>
                </c:pt>
                <c:pt idx="10">
                  <c:v>Fast_alternating_Rt</c:v>
                </c:pt>
                <c:pt idx="11">
                  <c:v>Fast_alternating_Lt</c:v>
                </c:pt>
                <c:pt idx="12">
                  <c:v>Fast_alternating_total</c:v>
                </c:pt>
                <c:pt idx="13">
                  <c:v>Heel_shin_slide_Rt</c:v>
                </c:pt>
                <c:pt idx="14">
                  <c:v>Heel_shin_slide_Lt</c:v>
                </c:pt>
                <c:pt idx="15">
                  <c:v>Heel_shin_slide_total</c:v>
                </c:pt>
                <c:pt idx="16">
                  <c:v>total</c:v>
                </c:pt>
              </c:strCache>
            </c:strRef>
          </c:cat>
          <c:val>
            <c:numRef>
              <c:f>percentage!$B$10:$R$10</c:f>
              <c:numCache>
                <c:formatCode>General</c:formatCode>
                <c:ptCount val="17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649-45AF-9370-0DA57F5C31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9461976"/>
        <c:axId val="499458040"/>
      </c:radarChart>
      <c:catAx>
        <c:axId val="499461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99458040"/>
        <c:crosses val="autoZero"/>
        <c:auto val="1"/>
        <c:lblAlgn val="ctr"/>
        <c:lblOffset val="100"/>
        <c:noMultiLvlLbl val="0"/>
      </c:catAx>
      <c:valAx>
        <c:axId val="499458040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99461976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altLang="ja-JP" sz="1800" b="0" i="0" baseline="0">
                <a:effectLst/>
              </a:rPr>
              <a:t>SARA</a:t>
            </a:r>
            <a:r>
              <a:rPr lang="ja-JP" altLang="ja-JP" sz="1800" b="0" i="0" baseline="0">
                <a:effectLst/>
              </a:rPr>
              <a:t>の点数変化</a:t>
            </a:r>
            <a:endParaRPr lang="ja-JP" altLang="ja-JP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ja-JP" altLang="ja-JP"/>
        </a:p>
      </c:txPr>
    </c:title>
    <c:autoTitleDeleted val="0"/>
    <c:plotArea>
      <c:layout/>
      <c:radarChart>
        <c:radarStyle val="marker"/>
        <c:varyColors val="0"/>
        <c:ser>
          <c:idx val="0"/>
          <c:order val="0"/>
          <c:tx>
            <c:strRef>
              <c:f>percentage!$A$11</c:f>
              <c:strCache>
                <c:ptCount val="1"/>
                <c:pt idx="0">
                  <c:v>_pre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percentage!$B$1:$R$1</c:f>
              <c:strCache>
                <c:ptCount val="17"/>
                <c:pt idx="0">
                  <c:v>Gait</c:v>
                </c:pt>
                <c:pt idx="1">
                  <c:v>Stance</c:v>
                </c:pt>
                <c:pt idx="2">
                  <c:v>Sitting</c:v>
                </c:pt>
                <c:pt idx="3">
                  <c:v>Speech</c:v>
                </c:pt>
                <c:pt idx="4">
                  <c:v>Finger_chase_Rt</c:v>
                </c:pt>
                <c:pt idx="5">
                  <c:v>Finger_chase_Lt</c:v>
                </c:pt>
                <c:pt idx="6">
                  <c:v>Finger_chase_total</c:v>
                </c:pt>
                <c:pt idx="7">
                  <c:v>Nose_finger_Rt</c:v>
                </c:pt>
                <c:pt idx="8">
                  <c:v>Nose_finger_Lt</c:v>
                </c:pt>
                <c:pt idx="9">
                  <c:v>Nose_finger_total</c:v>
                </c:pt>
                <c:pt idx="10">
                  <c:v>Fast_alternating_Rt</c:v>
                </c:pt>
                <c:pt idx="11">
                  <c:v>Fast_alternating_Lt</c:v>
                </c:pt>
                <c:pt idx="12">
                  <c:v>Fast_alternating_total</c:v>
                </c:pt>
                <c:pt idx="13">
                  <c:v>Heel_shin_slide_Rt</c:v>
                </c:pt>
                <c:pt idx="14">
                  <c:v>Heel_shin_slide_Lt</c:v>
                </c:pt>
                <c:pt idx="15">
                  <c:v>Heel_shin_slide_total</c:v>
                </c:pt>
                <c:pt idx="16">
                  <c:v>total</c:v>
                </c:pt>
              </c:strCache>
            </c:strRef>
          </c:cat>
          <c:val>
            <c:numRef>
              <c:f>percentage!$B$11:$R$11</c:f>
              <c:numCache>
                <c:formatCode>General</c:formatCode>
                <c:ptCount val="17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E8-48CF-9619-B8A0D4FC0460}"/>
            </c:ext>
          </c:extLst>
        </c:ser>
        <c:ser>
          <c:idx val="1"/>
          <c:order val="1"/>
          <c:tx>
            <c:strRef>
              <c:f>percentage!$A$12</c:f>
              <c:strCache>
                <c:ptCount val="1"/>
                <c:pt idx="0">
                  <c:v>_post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percentage!$B$1:$R$1</c:f>
              <c:strCache>
                <c:ptCount val="17"/>
                <c:pt idx="0">
                  <c:v>Gait</c:v>
                </c:pt>
                <c:pt idx="1">
                  <c:v>Stance</c:v>
                </c:pt>
                <c:pt idx="2">
                  <c:v>Sitting</c:v>
                </c:pt>
                <c:pt idx="3">
                  <c:v>Speech</c:v>
                </c:pt>
                <c:pt idx="4">
                  <c:v>Finger_chase_Rt</c:v>
                </c:pt>
                <c:pt idx="5">
                  <c:v>Finger_chase_Lt</c:v>
                </c:pt>
                <c:pt idx="6">
                  <c:v>Finger_chase_total</c:v>
                </c:pt>
                <c:pt idx="7">
                  <c:v>Nose_finger_Rt</c:v>
                </c:pt>
                <c:pt idx="8">
                  <c:v>Nose_finger_Lt</c:v>
                </c:pt>
                <c:pt idx="9">
                  <c:v>Nose_finger_total</c:v>
                </c:pt>
                <c:pt idx="10">
                  <c:v>Fast_alternating_Rt</c:v>
                </c:pt>
                <c:pt idx="11">
                  <c:v>Fast_alternating_Lt</c:v>
                </c:pt>
                <c:pt idx="12">
                  <c:v>Fast_alternating_total</c:v>
                </c:pt>
                <c:pt idx="13">
                  <c:v>Heel_shin_slide_Rt</c:v>
                </c:pt>
                <c:pt idx="14">
                  <c:v>Heel_shin_slide_Lt</c:v>
                </c:pt>
                <c:pt idx="15">
                  <c:v>Heel_shin_slide_total</c:v>
                </c:pt>
                <c:pt idx="16">
                  <c:v>total</c:v>
                </c:pt>
              </c:strCache>
            </c:strRef>
          </c:cat>
          <c:val>
            <c:numRef>
              <c:f>percentage!$B$12:$R$12</c:f>
              <c:numCache>
                <c:formatCode>General</c:formatCode>
                <c:ptCount val="17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4E8-48CF-9619-B8A0D4FC0460}"/>
            </c:ext>
          </c:extLst>
        </c:ser>
        <c:ser>
          <c:idx val="2"/>
          <c:order val="2"/>
          <c:tx>
            <c:strRef>
              <c:f>percentage!$A$13</c:f>
              <c:strCache>
                <c:ptCount val="1"/>
                <c:pt idx="0">
                  <c:v>_follow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percentage!$B$1:$R$1</c:f>
              <c:strCache>
                <c:ptCount val="17"/>
                <c:pt idx="0">
                  <c:v>Gait</c:v>
                </c:pt>
                <c:pt idx="1">
                  <c:v>Stance</c:v>
                </c:pt>
                <c:pt idx="2">
                  <c:v>Sitting</c:v>
                </c:pt>
                <c:pt idx="3">
                  <c:v>Speech</c:v>
                </c:pt>
                <c:pt idx="4">
                  <c:v>Finger_chase_Rt</c:v>
                </c:pt>
                <c:pt idx="5">
                  <c:v>Finger_chase_Lt</c:v>
                </c:pt>
                <c:pt idx="6">
                  <c:v>Finger_chase_total</c:v>
                </c:pt>
                <c:pt idx="7">
                  <c:v>Nose_finger_Rt</c:v>
                </c:pt>
                <c:pt idx="8">
                  <c:v>Nose_finger_Lt</c:v>
                </c:pt>
                <c:pt idx="9">
                  <c:v>Nose_finger_total</c:v>
                </c:pt>
                <c:pt idx="10">
                  <c:v>Fast_alternating_Rt</c:v>
                </c:pt>
                <c:pt idx="11">
                  <c:v>Fast_alternating_Lt</c:v>
                </c:pt>
                <c:pt idx="12">
                  <c:v>Fast_alternating_total</c:v>
                </c:pt>
                <c:pt idx="13">
                  <c:v>Heel_shin_slide_Rt</c:v>
                </c:pt>
                <c:pt idx="14">
                  <c:v>Heel_shin_slide_Lt</c:v>
                </c:pt>
                <c:pt idx="15">
                  <c:v>Heel_shin_slide_total</c:v>
                </c:pt>
                <c:pt idx="16">
                  <c:v>total</c:v>
                </c:pt>
              </c:strCache>
            </c:strRef>
          </c:cat>
          <c:val>
            <c:numRef>
              <c:f>percentage!$B$13:$R$13</c:f>
              <c:numCache>
                <c:formatCode>General</c:formatCode>
                <c:ptCount val="17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4E8-48CF-9619-B8A0D4FC04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05035840"/>
        <c:axId val="505035184"/>
      </c:radarChart>
      <c:catAx>
        <c:axId val="5050358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05035184"/>
        <c:crosses val="autoZero"/>
        <c:auto val="1"/>
        <c:lblAlgn val="ctr"/>
        <c:lblOffset val="100"/>
        <c:noMultiLvlLbl val="0"/>
      </c:catAx>
      <c:valAx>
        <c:axId val="505035184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05035840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 sz="1800"/>
              <a:t>SARA</a:t>
            </a:r>
            <a:r>
              <a:rPr lang="ja-JP" altLang="en-US" sz="1800"/>
              <a:t>の点数変化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radarChart>
        <c:radarStyle val="marker"/>
        <c:varyColors val="0"/>
        <c:ser>
          <c:idx val="0"/>
          <c:order val="0"/>
          <c:tx>
            <c:strRef>
              <c:f>percentage!$A$14</c:f>
              <c:strCache>
                <c:ptCount val="1"/>
                <c:pt idx="0">
                  <c:v>_pre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percentage!$B$1:$R$1</c:f>
              <c:strCache>
                <c:ptCount val="17"/>
                <c:pt idx="0">
                  <c:v>Gait</c:v>
                </c:pt>
                <c:pt idx="1">
                  <c:v>Stance</c:v>
                </c:pt>
                <c:pt idx="2">
                  <c:v>Sitting</c:v>
                </c:pt>
                <c:pt idx="3">
                  <c:v>Speech</c:v>
                </c:pt>
                <c:pt idx="4">
                  <c:v>Finger_chase_Rt</c:v>
                </c:pt>
                <c:pt idx="5">
                  <c:v>Finger_chase_Lt</c:v>
                </c:pt>
                <c:pt idx="6">
                  <c:v>Finger_chase_total</c:v>
                </c:pt>
                <c:pt idx="7">
                  <c:v>Nose_finger_Rt</c:v>
                </c:pt>
                <c:pt idx="8">
                  <c:v>Nose_finger_Lt</c:v>
                </c:pt>
                <c:pt idx="9">
                  <c:v>Nose_finger_total</c:v>
                </c:pt>
                <c:pt idx="10">
                  <c:v>Fast_alternating_Rt</c:v>
                </c:pt>
                <c:pt idx="11">
                  <c:v>Fast_alternating_Lt</c:v>
                </c:pt>
                <c:pt idx="12">
                  <c:v>Fast_alternating_total</c:v>
                </c:pt>
                <c:pt idx="13">
                  <c:v>Heel_shin_slide_Rt</c:v>
                </c:pt>
                <c:pt idx="14">
                  <c:v>Heel_shin_slide_Lt</c:v>
                </c:pt>
                <c:pt idx="15">
                  <c:v>Heel_shin_slide_total</c:v>
                </c:pt>
                <c:pt idx="16">
                  <c:v>total</c:v>
                </c:pt>
              </c:strCache>
            </c:strRef>
          </c:cat>
          <c:val>
            <c:numRef>
              <c:f>percentage!$B$14:$R$14</c:f>
              <c:numCache>
                <c:formatCode>General</c:formatCode>
                <c:ptCount val="17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0B-4887-A022-C8622980538A}"/>
            </c:ext>
          </c:extLst>
        </c:ser>
        <c:ser>
          <c:idx val="1"/>
          <c:order val="1"/>
          <c:tx>
            <c:strRef>
              <c:f>percentage!$A$15</c:f>
              <c:strCache>
                <c:ptCount val="1"/>
                <c:pt idx="0">
                  <c:v>_post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percentage!$B$1:$R$1</c:f>
              <c:strCache>
                <c:ptCount val="17"/>
                <c:pt idx="0">
                  <c:v>Gait</c:v>
                </c:pt>
                <c:pt idx="1">
                  <c:v>Stance</c:v>
                </c:pt>
                <c:pt idx="2">
                  <c:v>Sitting</c:v>
                </c:pt>
                <c:pt idx="3">
                  <c:v>Speech</c:v>
                </c:pt>
                <c:pt idx="4">
                  <c:v>Finger_chase_Rt</c:v>
                </c:pt>
                <c:pt idx="5">
                  <c:v>Finger_chase_Lt</c:v>
                </c:pt>
                <c:pt idx="6">
                  <c:v>Finger_chase_total</c:v>
                </c:pt>
                <c:pt idx="7">
                  <c:v>Nose_finger_Rt</c:v>
                </c:pt>
                <c:pt idx="8">
                  <c:v>Nose_finger_Lt</c:v>
                </c:pt>
                <c:pt idx="9">
                  <c:v>Nose_finger_total</c:v>
                </c:pt>
                <c:pt idx="10">
                  <c:v>Fast_alternating_Rt</c:v>
                </c:pt>
                <c:pt idx="11">
                  <c:v>Fast_alternating_Lt</c:v>
                </c:pt>
                <c:pt idx="12">
                  <c:v>Fast_alternating_total</c:v>
                </c:pt>
                <c:pt idx="13">
                  <c:v>Heel_shin_slide_Rt</c:v>
                </c:pt>
                <c:pt idx="14">
                  <c:v>Heel_shin_slide_Lt</c:v>
                </c:pt>
                <c:pt idx="15">
                  <c:v>Heel_shin_slide_total</c:v>
                </c:pt>
                <c:pt idx="16">
                  <c:v>total</c:v>
                </c:pt>
              </c:strCache>
            </c:strRef>
          </c:cat>
          <c:val>
            <c:numRef>
              <c:f>percentage!$B$15:$R$15</c:f>
              <c:numCache>
                <c:formatCode>General</c:formatCode>
                <c:ptCount val="17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30B-4887-A022-C8622980538A}"/>
            </c:ext>
          </c:extLst>
        </c:ser>
        <c:ser>
          <c:idx val="2"/>
          <c:order val="2"/>
          <c:tx>
            <c:strRef>
              <c:f>percentage!$A$16</c:f>
              <c:strCache>
                <c:ptCount val="1"/>
                <c:pt idx="0">
                  <c:v>_follow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percentage!$B$1:$R$1</c:f>
              <c:strCache>
                <c:ptCount val="17"/>
                <c:pt idx="0">
                  <c:v>Gait</c:v>
                </c:pt>
                <c:pt idx="1">
                  <c:v>Stance</c:v>
                </c:pt>
                <c:pt idx="2">
                  <c:v>Sitting</c:v>
                </c:pt>
                <c:pt idx="3">
                  <c:v>Speech</c:v>
                </c:pt>
                <c:pt idx="4">
                  <c:v>Finger_chase_Rt</c:v>
                </c:pt>
                <c:pt idx="5">
                  <c:v>Finger_chase_Lt</c:v>
                </c:pt>
                <c:pt idx="6">
                  <c:v>Finger_chase_total</c:v>
                </c:pt>
                <c:pt idx="7">
                  <c:v>Nose_finger_Rt</c:v>
                </c:pt>
                <c:pt idx="8">
                  <c:v>Nose_finger_Lt</c:v>
                </c:pt>
                <c:pt idx="9">
                  <c:v>Nose_finger_total</c:v>
                </c:pt>
                <c:pt idx="10">
                  <c:v>Fast_alternating_Rt</c:v>
                </c:pt>
                <c:pt idx="11">
                  <c:v>Fast_alternating_Lt</c:v>
                </c:pt>
                <c:pt idx="12">
                  <c:v>Fast_alternating_total</c:v>
                </c:pt>
                <c:pt idx="13">
                  <c:v>Heel_shin_slide_Rt</c:v>
                </c:pt>
                <c:pt idx="14">
                  <c:v>Heel_shin_slide_Lt</c:v>
                </c:pt>
                <c:pt idx="15">
                  <c:v>Heel_shin_slide_total</c:v>
                </c:pt>
                <c:pt idx="16">
                  <c:v>total</c:v>
                </c:pt>
              </c:strCache>
            </c:strRef>
          </c:cat>
          <c:val>
            <c:numRef>
              <c:f>percentage!$B$16:$R$16</c:f>
              <c:numCache>
                <c:formatCode>General</c:formatCode>
                <c:ptCount val="17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30B-4887-A022-C862298053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99306016"/>
        <c:axId val="1699320160"/>
      </c:radarChart>
      <c:catAx>
        <c:axId val="16993060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699320160"/>
        <c:crosses val="autoZero"/>
        <c:auto val="1"/>
        <c:lblAlgn val="ctr"/>
        <c:lblOffset val="100"/>
        <c:noMultiLvlLbl val="0"/>
      </c:catAx>
      <c:valAx>
        <c:axId val="16993201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699306016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 sz="1800"/>
              <a:t>SARA</a:t>
            </a:r>
            <a:r>
              <a:rPr lang="ja-JP" altLang="en-US" sz="1800"/>
              <a:t>の点数変化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radarChart>
        <c:radarStyle val="marker"/>
        <c:varyColors val="0"/>
        <c:ser>
          <c:idx val="0"/>
          <c:order val="0"/>
          <c:tx>
            <c:strRef>
              <c:f>percentage!$A$17</c:f>
              <c:strCache>
                <c:ptCount val="1"/>
                <c:pt idx="0">
                  <c:v>_pre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percentage!$B$1:$R$1</c:f>
              <c:strCache>
                <c:ptCount val="17"/>
                <c:pt idx="0">
                  <c:v>Gait</c:v>
                </c:pt>
                <c:pt idx="1">
                  <c:v>Stance</c:v>
                </c:pt>
                <c:pt idx="2">
                  <c:v>Sitting</c:v>
                </c:pt>
                <c:pt idx="3">
                  <c:v>Speech</c:v>
                </c:pt>
                <c:pt idx="4">
                  <c:v>Finger_chase_Rt</c:v>
                </c:pt>
                <c:pt idx="5">
                  <c:v>Finger_chase_Lt</c:v>
                </c:pt>
                <c:pt idx="6">
                  <c:v>Finger_chase_total</c:v>
                </c:pt>
                <c:pt idx="7">
                  <c:v>Nose_finger_Rt</c:v>
                </c:pt>
                <c:pt idx="8">
                  <c:v>Nose_finger_Lt</c:v>
                </c:pt>
                <c:pt idx="9">
                  <c:v>Nose_finger_total</c:v>
                </c:pt>
                <c:pt idx="10">
                  <c:v>Fast_alternating_Rt</c:v>
                </c:pt>
                <c:pt idx="11">
                  <c:v>Fast_alternating_Lt</c:v>
                </c:pt>
                <c:pt idx="12">
                  <c:v>Fast_alternating_total</c:v>
                </c:pt>
                <c:pt idx="13">
                  <c:v>Heel_shin_slide_Rt</c:v>
                </c:pt>
                <c:pt idx="14">
                  <c:v>Heel_shin_slide_Lt</c:v>
                </c:pt>
                <c:pt idx="15">
                  <c:v>Heel_shin_slide_total</c:v>
                </c:pt>
                <c:pt idx="16">
                  <c:v>total</c:v>
                </c:pt>
              </c:strCache>
            </c:strRef>
          </c:cat>
          <c:val>
            <c:numRef>
              <c:f>percentage!$B$17:$R$17</c:f>
              <c:numCache>
                <c:formatCode>General</c:formatCode>
                <c:ptCount val="17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6F-4E47-8838-4B025E8D16FB}"/>
            </c:ext>
          </c:extLst>
        </c:ser>
        <c:ser>
          <c:idx val="1"/>
          <c:order val="1"/>
          <c:tx>
            <c:strRef>
              <c:f>percentage!$A$18</c:f>
              <c:strCache>
                <c:ptCount val="1"/>
                <c:pt idx="0">
                  <c:v>_post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percentage!$B$1:$R$1</c:f>
              <c:strCache>
                <c:ptCount val="17"/>
                <c:pt idx="0">
                  <c:v>Gait</c:v>
                </c:pt>
                <c:pt idx="1">
                  <c:v>Stance</c:v>
                </c:pt>
                <c:pt idx="2">
                  <c:v>Sitting</c:v>
                </c:pt>
                <c:pt idx="3">
                  <c:v>Speech</c:v>
                </c:pt>
                <c:pt idx="4">
                  <c:v>Finger_chase_Rt</c:v>
                </c:pt>
                <c:pt idx="5">
                  <c:v>Finger_chase_Lt</c:v>
                </c:pt>
                <c:pt idx="6">
                  <c:v>Finger_chase_total</c:v>
                </c:pt>
                <c:pt idx="7">
                  <c:v>Nose_finger_Rt</c:v>
                </c:pt>
                <c:pt idx="8">
                  <c:v>Nose_finger_Lt</c:v>
                </c:pt>
                <c:pt idx="9">
                  <c:v>Nose_finger_total</c:v>
                </c:pt>
                <c:pt idx="10">
                  <c:v>Fast_alternating_Rt</c:v>
                </c:pt>
                <c:pt idx="11">
                  <c:v>Fast_alternating_Lt</c:v>
                </c:pt>
                <c:pt idx="12">
                  <c:v>Fast_alternating_total</c:v>
                </c:pt>
                <c:pt idx="13">
                  <c:v>Heel_shin_slide_Rt</c:v>
                </c:pt>
                <c:pt idx="14">
                  <c:v>Heel_shin_slide_Lt</c:v>
                </c:pt>
                <c:pt idx="15">
                  <c:v>Heel_shin_slide_total</c:v>
                </c:pt>
                <c:pt idx="16">
                  <c:v>total</c:v>
                </c:pt>
              </c:strCache>
            </c:strRef>
          </c:cat>
          <c:val>
            <c:numRef>
              <c:f>percentage!$B$18:$R$18</c:f>
              <c:numCache>
                <c:formatCode>General</c:formatCode>
                <c:ptCount val="17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56F-4E47-8838-4B025E8D16FB}"/>
            </c:ext>
          </c:extLst>
        </c:ser>
        <c:ser>
          <c:idx val="2"/>
          <c:order val="2"/>
          <c:tx>
            <c:strRef>
              <c:f>percentage!$A$19</c:f>
              <c:strCache>
                <c:ptCount val="1"/>
                <c:pt idx="0">
                  <c:v>_follow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percentage!$B$1:$R$1</c:f>
              <c:strCache>
                <c:ptCount val="17"/>
                <c:pt idx="0">
                  <c:v>Gait</c:v>
                </c:pt>
                <c:pt idx="1">
                  <c:v>Stance</c:v>
                </c:pt>
                <c:pt idx="2">
                  <c:v>Sitting</c:v>
                </c:pt>
                <c:pt idx="3">
                  <c:v>Speech</c:v>
                </c:pt>
                <c:pt idx="4">
                  <c:v>Finger_chase_Rt</c:v>
                </c:pt>
                <c:pt idx="5">
                  <c:v>Finger_chase_Lt</c:v>
                </c:pt>
                <c:pt idx="6">
                  <c:v>Finger_chase_total</c:v>
                </c:pt>
                <c:pt idx="7">
                  <c:v>Nose_finger_Rt</c:v>
                </c:pt>
                <c:pt idx="8">
                  <c:v>Nose_finger_Lt</c:v>
                </c:pt>
                <c:pt idx="9">
                  <c:v>Nose_finger_total</c:v>
                </c:pt>
                <c:pt idx="10">
                  <c:v>Fast_alternating_Rt</c:v>
                </c:pt>
                <c:pt idx="11">
                  <c:v>Fast_alternating_Lt</c:v>
                </c:pt>
                <c:pt idx="12">
                  <c:v>Fast_alternating_total</c:v>
                </c:pt>
                <c:pt idx="13">
                  <c:v>Heel_shin_slide_Rt</c:v>
                </c:pt>
                <c:pt idx="14">
                  <c:v>Heel_shin_slide_Lt</c:v>
                </c:pt>
                <c:pt idx="15">
                  <c:v>Heel_shin_slide_total</c:v>
                </c:pt>
                <c:pt idx="16">
                  <c:v>total</c:v>
                </c:pt>
              </c:strCache>
            </c:strRef>
          </c:cat>
          <c:val>
            <c:numRef>
              <c:f>percentage!$B$19:$R$19</c:f>
              <c:numCache>
                <c:formatCode>General</c:formatCode>
                <c:ptCount val="17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56F-4E47-8838-4B025E8D16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99301024"/>
        <c:axId val="1699309760"/>
      </c:radarChart>
      <c:catAx>
        <c:axId val="16993010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699309760"/>
        <c:crosses val="autoZero"/>
        <c:auto val="1"/>
        <c:lblAlgn val="ctr"/>
        <c:lblOffset val="100"/>
        <c:noMultiLvlLbl val="0"/>
      </c:catAx>
      <c:valAx>
        <c:axId val="16993097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699301024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 sz="1800"/>
              <a:t>SARA</a:t>
            </a:r>
            <a:r>
              <a:rPr lang="ja-JP" altLang="en-US" sz="1800"/>
              <a:t>の点数変化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radarChart>
        <c:radarStyle val="marker"/>
        <c:varyColors val="0"/>
        <c:ser>
          <c:idx val="0"/>
          <c:order val="0"/>
          <c:tx>
            <c:strRef>
              <c:f>percentage!$A$20</c:f>
              <c:strCache>
                <c:ptCount val="1"/>
                <c:pt idx="0">
                  <c:v>_pre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percentage!$B$1:$R$1</c:f>
              <c:strCache>
                <c:ptCount val="17"/>
                <c:pt idx="0">
                  <c:v>Gait</c:v>
                </c:pt>
                <c:pt idx="1">
                  <c:v>Stance</c:v>
                </c:pt>
                <c:pt idx="2">
                  <c:v>Sitting</c:v>
                </c:pt>
                <c:pt idx="3">
                  <c:v>Speech</c:v>
                </c:pt>
                <c:pt idx="4">
                  <c:v>Finger_chase_Rt</c:v>
                </c:pt>
                <c:pt idx="5">
                  <c:v>Finger_chase_Lt</c:v>
                </c:pt>
                <c:pt idx="6">
                  <c:v>Finger_chase_total</c:v>
                </c:pt>
                <c:pt idx="7">
                  <c:v>Nose_finger_Rt</c:v>
                </c:pt>
                <c:pt idx="8">
                  <c:v>Nose_finger_Lt</c:v>
                </c:pt>
                <c:pt idx="9">
                  <c:v>Nose_finger_total</c:v>
                </c:pt>
                <c:pt idx="10">
                  <c:v>Fast_alternating_Rt</c:v>
                </c:pt>
                <c:pt idx="11">
                  <c:v>Fast_alternating_Lt</c:v>
                </c:pt>
                <c:pt idx="12">
                  <c:v>Fast_alternating_total</c:v>
                </c:pt>
                <c:pt idx="13">
                  <c:v>Heel_shin_slide_Rt</c:v>
                </c:pt>
                <c:pt idx="14">
                  <c:v>Heel_shin_slide_Lt</c:v>
                </c:pt>
                <c:pt idx="15">
                  <c:v>Heel_shin_slide_total</c:v>
                </c:pt>
                <c:pt idx="16">
                  <c:v>total</c:v>
                </c:pt>
              </c:strCache>
            </c:strRef>
          </c:cat>
          <c:val>
            <c:numRef>
              <c:f>percentage!$B$20:$R$20</c:f>
              <c:numCache>
                <c:formatCode>General</c:formatCode>
                <c:ptCount val="17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0B-4CF1-93DE-F4CB3589D429}"/>
            </c:ext>
          </c:extLst>
        </c:ser>
        <c:ser>
          <c:idx val="1"/>
          <c:order val="1"/>
          <c:tx>
            <c:strRef>
              <c:f>percentage!$A$21</c:f>
              <c:strCache>
                <c:ptCount val="1"/>
                <c:pt idx="0">
                  <c:v>_post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percentage!$B$1:$R$1</c:f>
              <c:strCache>
                <c:ptCount val="17"/>
                <c:pt idx="0">
                  <c:v>Gait</c:v>
                </c:pt>
                <c:pt idx="1">
                  <c:v>Stance</c:v>
                </c:pt>
                <c:pt idx="2">
                  <c:v>Sitting</c:v>
                </c:pt>
                <c:pt idx="3">
                  <c:v>Speech</c:v>
                </c:pt>
                <c:pt idx="4">
                  <c:v>Finger_chase_Rt</c:v>
                </c:pt>
                <c:pt idx="5">
                  <c:v>Finger_chase_Lt</c:v>
                </c:pt>
                <c:pt idx="6">
                  <c:v>Finger_chase_total</c:v>
                </c:pt>
                <c:pt idx="7">
                  <c:v>Nose_finger_Rt</c:v>
                </c:pt>
                <c:pt idx="8">
                  <c:v>Nose_finger_Lt</c:v>
                </c:pt>
                <c:pt idx="9">
                  <c:v>Nose_finger_total</c:v>
                </c:pt>
                <c:pt idx="10">
                  <c:v>Fast_alternating_Rt</c:v>
                </c:pt>
                <c:pt idx="11">
                  <c:v>Fast_alternating_Lt</c:v>
                </c:pt>
                <c:pt idx="12">
                  <c:v>Fast_alternating_total</c:v>
                </c:pt>
                <c:pt idx="13">
                  <c:v>Heel_shin_slide_Rt</c:v>
                </c:pt>
                <c:pt idx="14">
                  <c:v>Heel_shin_slide_Lt</c:v>
                </c:pt>
                <c:pt idx="15">
                  <c:v>Heel_shin_slide_total</c:v>
                </c:pt>
                <c:pt idx="16">
                  <c:v>total</c:v>
                </c:pt>
              </c:strCache>
            </c:strRef>
          </c:cat>
          <c:val>
            <c:numRef>
              <c:f>percentage!$B$21:$R$21</c:f>
              <c:numCache>
                <c:formatCode>General</c:formatCode>
                <c:ptCount val="17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E0B-4CF1-93DE-F4CB3589D429}"/>
            </c:ext>
          </c:extLst>
        </c:ser>
        <c:ser>
          <c:idx val="2"/>
          <c:order val="2"/>
          <c:tx>
            <c:strRef>
              <c:f>percentage!$A$22</c:f>
              <c:strCache>
                <c:ptCount val="1"/>
                <c:pt idx="0">
                  <c:v>_follow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percentage!$B$1:$R$1</c:f>
              <c:strCache>
                <c:ptCount val="17"/>
                <c:pt idx="0">
                  <c:v>Gait</c:v>
                </c:pt>
                <c:pt idx="1">
                  <c:v>Stance</c:v>
                </c:pt>
                <c:pt idx="2">
                  <c:v>Sitting</c:v>
                </c:pt>
                <c:pt idx="3">
                  <c:v>Speech</c:v>
                </c:pt>
                <c:pt idx="4">
                  <c:v>Finger_chase_Rt</c:v>
                </c:pt>
                <c:pt idx="5">
                  <c:v>Finger_chase_Lt</c:v>
                </c:pt>
                <c:pt idx="6">
                  <c:v>Finger_chase_total</c:v>
                </c:pt>
                <c:pt idx="7">
                  <c:v>Nose_finger_Rt</c:v>
                </c:pt>
                <c:pt idx="8">
                  <c:v>Nose_finger_Lt</c:v>
                </c:pt>
                <c:pt idx="9">
                  <c:v>Nose_finger_total</c:v>
                </c:pt>
                <c:pt idx="10">
                  <c:v>Fast_alternating_Rt</c:v>
                </c:pt>
                <c:pt idx="11">
                  <c:v>Fast_alternating_Lt</c:v>
                </c:pt>
                <c:pt idx="12">
                  <c:v>Fast_alternating_total</c:v>
                </c:pt>
                <c:pt idx="13">
                  <c:v>Heel_shin_slide_Rt</c:v>
                </c:pt>
                <c:pt idx="14">
                  <c:v>Heel_shin_slide_Lt</c:v>
                </c:pt>
                <c:pt idx="15">
                  <c:v>Heel_shin_slide_total</c:v>
                </c:pt>
                <c:pt idx="16">
                  <c:v>total</c:v>
                </c:pt>
              </c:strCache>
            </c:strRef>
          </c:cat>
          <c:val>
            <c:numRef>
              <c:f>percentage!$B$22:$R$22</c:f>
              <c:numCache>
                <c:formatCode>General</c:formatCode>
                <c:ptCount val="17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E0B-4CF1-93DE-F4CB3589D4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99318912"/>
        <c:axId val="1699319328"/>
      </c:radarChart>
      <c:catAx>
        <c:axId val="16993189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699319328"/>
        <c:crosses val="autoZero"/>
        <c:auto val="1"/>
        <c:lblAlgn val="ctr"/>
        <c:lblOffset val="100"/>
        <c:noMultiLvlLbl val="0"/>
      </c:catAx>
      <c:valAx>
        <c:axId val="16993193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699318912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 sz="1800"/>
              <a:t>SARA</a:t>
            </a:r>
            <a:r>
              <a:rPr lang="ja-JP" altLang="en-US" sz="1800"/>
              <a:t>の点数変化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radarChart>
        <c:radarStyle val="marker"/>
        <c:varyColors val="0"/>
        <c:ser>
          <c:idx val="0"/>
          <c:order val="0"/>
          <c:tx>
            <c:strRef>
              <c:f>percentage!$A$23</c:f>
              <c:strCache>
                <c:ptCount val="1"/>
                <c:pt idx="0">
                  <c:v>_pre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percentage!$B$1:$R$1</c:f>
              <c:strCache>
                <c:ptCount val="17"/>
                <c:pt idx="0">
                  <c:v>Gait</c:v>
                </c:pt>
                <c:pt idx="1">
                  <c:v>Stance</c:v>
                </c:pt>
                <c:pt idx="2">
                  <c:v>Sitting</c:v>
                </c:pt>
                <c:pt idx="3">
                  <c:v>Speech</c:v>
                </c:pt>
                <c:pt idx="4">
                  <c:v>Finger_chase_Rt</c:v>
                </c:pt>
                <c:pt idx="5">
                  <c:v>Finger_chase_Lt</c:v>
                </c:pt>
                <c:pt idx="6">
                  <c:v>Finger_chase_total</c:v>
                </c:pt>
                <c:pt idx="7">
                  <c:v>Nose_finger_Rt</c:v>
                </c:pt>
                <c:pt idx="8">
                  <c:v>Nose_finger_Lt</c:v>
                </c:pt>
                <c:pt idx="9">
                  <c:v>Nose_finger_total</c:v>
                </c:pt>
                <c:pt idx="10">
                  <c:v>Fast_alternating_Rt</c:v>
                </c:pt>
                <c:pt idx="11">
                  <c:v>Fast_alternating_Lt</c:v>
                </c:pt>
                <c:pt idx="12">
                  <c:v>Fast_alternating_total</c:v>
                </c:pt>
                <c:pt idx="13">
                  <c:v>Heel_shin_slide_Rt</c:v>
                </c:pt>
                <c:pt idx="14">
                  <c:v>Heel_shin_slide_Lt</c:v>
                </c:pt>
                <c:pt idx="15">
                  <c:v>Heel_shin_slide_total</c:v>
                </c:pt>
                <c:pt idx="16">
                  <c:v>total</c:v>
                </c:pt>
              </c:strCache>
            </c:strRef>
          </c:cat>
          <c:val>
            <c:numRef>
              <c:f>percentage!$B$23:$R$23</c:f>
              <c:numCache>
                <c:formatCode>General</c:formatCode>
                <c:ptCount val="17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C21-43C6-87C8-023919D1C17C}"/>
            </c:ext>
          </c:extLst>
        </c:ser>
        <c:ser>
          <c:idx val="1"/>
          <c:order val="1"/>
          <c:tx>
            <c:strRef>
              <c:f>percentage!$A$24</c:f>
              <c:strCache>
                <c:ptCount val="1"/>
                <c:pt idx="0">
                  <c:v>_post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percentage!$B$1:$R$1</c:f>
              <c:strCache>
                <c:ptCount val="17"/>
                <c:pt idx="0">
                  <c:v>Gait</c:v>
                </c:pt>
                <c:pt idx="1">
                  <c:v>Stance</c:v>
                </c:pt>
                <c:pt idx="2">
                  <c:v>Sitting</c:v>
                </c:pt>
                <c:pt idx="3">
                  <c:v>Speech</c:v>
                </c:pt>
                <c:pt idx="4">
                  <c:v>Finger_chase_Rt</c:v>
                </c:pt>
                <c:pt idx="5">
                  <c:v>Finger_chase_Lt</c:v>
                </c:pt>
                <c:pt idx="6">
                  <c:v>Finger_chase_total</c:v>
                </c:pt>
                <c:pt idx="7">
                  <c:v>Nose_finger_Rt</c:v>
                </c:pt>
                <c:pt idx="8">
                  <c:v>Nose_finger_Lt</c:v>
                </c:pt>
                <c:pt idx="9">
                  <c:v>Nose_finger_total</c:v>
                </c:pt>
                <c:pt idx="10">
                  <c:v>Fast_alternating_Rt</c:v>
                </c:pt>
                <c:pt idx="11">
                  <c:v>Fast_alternating_Lt</c:v>
                </c:pt>
                <c:pt idx="12">
                  <c:v>Fast_alternating_total</c:v>
                </c:pt>
                <c:pt idx="13">
                  <c:v>Heel_shin_slide_Rt</c:v>
                </c:pt>
                <c:pt idx="14">
                  <c:v>Heel_shin_slide_Lt</c:v>
                </c:pt>
                <c:pt idx="15">
                  <c:v>Heel_shin_slide_total</c:v>
                </c:pt>
                <c:pt idx="16">
                  <c:v>total</c:v>
                </c:pt>
              </c:strCache>
            </c:strRef>
          </c:cat>
          <c:val>
            <c:numRef>
              <c:f>percentage!$B$24:$R$24</c:f>
              <c:numCache>
                <c:formatCode>General</c:formatCode>
                <c:ptCount val="17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C21-43C6-87C8-023919D1C17C}"/>
            </c:ext>
          </c:extLst>
        </c:ser>
        <c:ser>
          <c:idx val="2"/>
          <c:order val="2"/>
          <c:tx>
            <c:strRef>
              <c:f>percentage!$A$25</c:f>
              <c:strCache>
                <c:ptCount val="1"/>
                <c:pt idx="0">
                  <c:v>_follow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percentage!$B$1:$R$1</c:f>
              <c:strCache>
                <c:ptCount val="17"/>
                <c:pt idx="0">
                  <c:v>Gait</c:v>
                </c:pt>
                <c:pt idx="1">
                  <c:v>Stance</c:v>
                </c:pt>
                <c:pt idx="2">
                  <c:v>Sitting</c:v>
                </c:pt>
                <c:pt idx="3">
                  <c:v>Speech</c:v>
                </c:pt>
                <c:pt idx="4">
                  <c:v>Finger_chase_Rt</c:v>
                </c:pt>
                <c:pt idx="5">
                  <c:v>Finger_chase_Lt</c:v>
                </c:pt>
                <c:pt idx="6">
                  <c:v>Finger_chase_total</c:v>
                </c:pt>
                <c:pt idx="7">
                  <c:v>Nose_finger_Rt</c:v>
                </c:pt>
                <c:pt idx="8">
                  <c:v>Nose_finger_Lt</c:v>
                </c:pt>
                <c:pt idx="9">
                  <c:v>Nose_finger_total</c:v>
                </c:pt>
                <c:pt idx="10">
                  <c:v>Fast_alternating_Rt</c:v>
                </c:pt>
                <c:pt idx="11">
                  <c:v>Fast_alternating_Lt</c:v>
                </c:pt>
                <c:pt idx="12">
                  <c:v>Fast_alternating_total</c:v>
                </c:pt>
                <c:pt idx="13">
                  <c:v>Heel_shin_slide_Rt</c:v>
                </c:pt>
                <c:pt idx="14">
                  <c:v>Heel_shin_slide_Lt</c:v>
                </c:pt>
                <c:pt idx="15">
                  <c:v>Heel_shin_slide_total</c:v>
                </c:pt>
                <c:pt idx="16">
                  <c:v>total</c:v>
                </c:pt>
              </c:strCache>
            </c:strRef>
          </c:cat>
          <c:val>
            <c:numRef>
              <c:f>percentage!$B$25:$R$25</c:f>
              <c:numCache>
                <c:formatCode>General</c:formatCode>
                <c:ptCount val="17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C21-43C6-87C8-023919D1C1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02804704"/>
        <c:axId val="1702803456"/>
      </c:radarChart>
      <c:catAx>
        <c:axId val="1702804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02803456"/>
        <c:crosses val="autoZero"/>
        <c:auto val="1"/>
        <c:lblAlgn val="ctr"/>
        <c:lblOffset val="100"/>
        <c:noMultiLvlLbl val="0"/>
      </c:catAx>
      <c:valAx>
        <c:axId val="1702803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02804704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 sz="1800"/>
              <a:t>SARA</a:t>
            </a:r>
            <a:r>
              <a:rPr lang="ja-JP" altLang="en-US" sz="1800"/>
              <a:t>の点数変化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radarChart>
        <c:radarStyle val="marker"/>
        <c:varyColors val="0"/>
        <c:ser>
          <c:idx val="0"/>
          <c:order val="0"/>
          <c:tx>
            <c:strRef>
              <c:f>percentage!$A$26</c:f>
              <c:strCache>
                <c:ptCount val="1"/>
                <c:pt idx="0">
                  <c:v>_pre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percentage!$B$1:$R$1</c:f>
              <c:strCache>
                <c:ptCount val="17"/>
                <c:pt idx="0">
                  <c:v>Gait</c:v>
                </c:pt>
                <c:pt idx="1">
                  <c:v>Stance</c:v>
                </c:pt>
                <c:pt idx="2">
                  <c:v>Sitting</c:v>
                </c:pt>
                <c:pt idx="3">
                  <c:v>Speech</c:v>
                </c:pt>
                <c:pt idx="4">
                  <c:v>Finger_chase_Rt</c:v>
                </c:pt>
                <c:pt idx="5">
                  <c:v>Finger_chase_Lt</c:v>
                </c:pt>
                <c:pt idx="6">
                  <c:v>Finger_chase_total</c:v>
                </c:pt>
                <c:pt idx="7">
                  <c:v>Nose_finger_Rt</c:v>
                </c:pt>
                <c:pt idx="8">
                  <c:v>Nose_finger_Lt</c:v>
                </c:pt>
                <c:pt idx="9">
                  <c:v>Nose_finger_total</c:v>
                </c:pt>
                <c:pt idx="10">
                  <c:v>Fast_alternating_Rt</c:v>
                </c:pt>
                <c:pt idx="11">
                  <c:v>Fast_alternating_Lt</c:v>
                </c:pt>
                <c:pt idx="12">
                  <c:v>Fast_alternating_total</c:v>
                </c:pt>
                <c:pt idx="13">
                  <c:v>Heel_shin_slide_Rt</c:v>
                </c:pt>
                <c:pt idx="14">
                  <c:v>Heel_shin_slide_Lt</c:v>
                </c:pt>
                <c:pt idx="15">
                  <c:v>Heel_shin_slide_total</c:v>
                </c:pt>
                <c:pt idx="16">
                  <c:v>total</c:v>
                </c:pt>
              </c:strCache>
            </c:strRef>
          </c:cat>
          <c:val>
            <c:numRef>
              <c:f>percentage!$B$26:$R$26</c:f>
              <c:numCache>
                <c:formatCode>General</c:formatCode>
                <c:ptCount val="17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D25-41C9-9E0A-81F1DB0414B1}"/>
            </c:ext>
          </c:extLst>
        </c:ser>
        <c:ser>
          <c:idx val="1"/>
          <c:order val="1"/>
          <c:tx>
            <c:strRef>
              <c:f>percentage!$A$27</c:f>
              <c:strCache>
                <c:ptCount val="1"/>
                <c:pt idx="0">
                  <c:v>_post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percentage!$B$1:$R$1</c:f>
              <c:strCache>
                <c:ptCount val="17"/>
                <c:pt idx="0">
                  <c:v>Gait</c:v>
                </c:pt>
                <c:pt idx="1">
                  <c:v>Stance</c:v>
                </c:pt>
                <c:pt idx="2">
                  <c:v>Sitting</c:v>
                </c:pt>
                <c:pt idx="3">
                  <c:v>Speech</c:v>
                </c:pt>
                <c:pt idx="4">
                  <c:v>Finger_chase_Rt</c:v>
                </c:pt>
                <c:pt idx="5">
                  <c:v>Finger_chase_Lt</c:v>
                </c:pt>
                <c:pt idx="6">
                  <c:v>Finger_chase_total</c:v>
                </c:pt>
                <c:pt idx="7">
                  <c:v>Nose_finger_Rt</c:v>
                </c:pt>
                <c:pt idx="8">
                  <c:v>Nose_finger_Lt</c:v>
                </c:pt>
                <c:pt idx="9">
                  <c:v>Nose_finger_total</c:v>
                </c:pt>
                <c:pt idx="10">
                  <c:v>Fast_alternating_Rt</c:v>
                </c:pt>
                <c:pt idx="11">
                  <c:v>Fast_alternating_Lt</c:v>
                </c:pt>
                <c:pt idx="12">
                  <c:v>Fast_alternating_total</c:v>
                </c:pt>
                <c:pt idx="13">
                  <c:v>Heel_shin_slide_Rt</c:v>
                </c:pt>
                <c:pt idx="14">
                  <c:v>Heel_shin_slide_Lt</c:v>
                </c:pt>
                <c:pt idx="15">
                  <c:v>Heel_shin_slide_total</c:v>
                </c:pt>
                <c:pt idx="16">
                  <c:v>total</c:v>
                </c:pt>
              </c:strCache>
            </c:strRef>
          </c:cat>
          <c:val>
            <c:numRef>
              <c:f>percentage!$B$27:$R$27</c:f>
              <c:numCache>
                <c:formatCode>General</c:formatCode>
                <c:ptCount val="17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D25-41C9-9E0A-81F1DB0414B1}"/>
            </c:ext>
          </c:extLst>
        </c:ser>
        <c:ser>
          <c:idx val="2"/>
          <c:order val="2"/>
          <c:tx>
            <c:strRef>
              <c:f>percentage!$A$28</c:f>
              <c:strCache>
                <c:ptCount val="1"/>
                <c:pt idx="0">
                  <c:v>_follow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percentage!$B$1:$R$1</c:f>
              <c:strCache>
                <c:ptCount val="17"/>
                <c:pt idx="0">
                  <c:v>Gait</c:v>
                </c:pt>
                <c:pt idx="1">
                  <c:v>Stance</c:v>
                </c:pt>
                <c:pt idx="2">
                  <c:v>Sitting</c:v>
                </c:pt>
                <c:pt idx="3">
                  <c:v>Speech</c:v>
                </c:pt>
                <c:pt idx="4">
                  <c:v>Finger_chase_Rt</c:v>
                </c:pt>
                <c:pt idx="5">
                  <c:v>Finger_chase_Lt</c:v>
                </c:pt>
                <c:pt idx="6">
                  <c:v>Finger_chase_total</c:v>
                </c:pt>
                <c:pt idx="7">
                  <c:v>Nose_finger_Rt</c:v>
                </c:pt>
                <c:pt idx="8">
                  <c:v>Nose_finger_Lt</c:v>
                </c:pt>
                <c:pt idx="9">
                  <c:v>Nose_finger_total</c:v>
                </c:pt>
                <c:pt idx="10">
                  <c:v>Fast_alternating_Rt</c:v>
                </c:pt>
                <c:pt idx="11">
                  <c:v>Fast_alternating_Lt</c:v>
                </c:pt>
                <c:pt idx="12">
                  <c:v>Fast_alternating_total</c:v>
                </c:pt>
                <c:pt idx="13">
                  <c:v>Heel_shin_slide_Rt</c:v>
                </c:pt>
                <c:pt idx="14">
                  <c:v>Heel_shin_slide_Lt</c:v>
                </c:pt>
                <c:pt idx="15">
                  <c:v>Heel_shin_slide_total</c:v>
                </c:pt>
                <c:pt idx="16">
                  <c:v>total</c:v>
                </c:pt>
              </c:strCache>
            </c:strRef>
          </c:cat>
          <c:val>
            <c:numRef>
              <c:f>percentage!$B$28:$R$28</c:f>
              <c:numCache>
                <c:formatCode>General</c:formatCode>
                <c:ptCount val="17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D25-41C9-9E0A-81F1DB0414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11324896"/>
        <c:axId val="1711305760"/>
      </c:radarChart>
      <c:catAx>
        <c:axId val="1711324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11305760"/>
        <c:crosses val="autoZero"/>
        <c:auto val="1"/>
        <c:lblAlgn val="ctr"/>
        <c:lblOffset val="100"/>
        <c:noMultiLvlLbl val="0"/>
      </c:catAx>
      <c:valAx>
        <c:axId val="17113057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11324896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chart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chart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chart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chart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chart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chart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chart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200-000000000000}">
  <sheetPr/>
  <sheetViews>
    <sheetView zoomScale="176" workbookViewId="0" zoomToFit="1"/>
  </sheetViews>
  <pageMargins left="0.7" right="0.7" top="0.75" bottom="0.75" header="0.3" footer="0.3"/>
  <pageSetup paperSize="9" orientation="landscape" r:id="rId1"/>
  <drawing r:id="rId2"/>
</chartsheet>
</file>

<file path=xl/chartsheets/sheet10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5C5602D3-45E8-44C2-A127-B333646AD982}">
  <sheetPr/>
  <sheetViews>
    <sheetView zoomScale="176" workbookViewId="0" zoomToFit="1"/>
  </sheetViews>
  <pageMargins left="0.7" right="0.7" top="0.75" bottom="0.75" header="0.3" footer="0.3"/>
  <drawing r:id="rId1"/>
</chartsheet>
</file>

<file path=xl/chartsheets/sheet1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2F5036DD-BEC4-40CC-A3DA-7E8B2CC58A57}">
  <sheetPr/>
  <sheetViews>
    <sheetView zoomScale="176" workbookViewId="0" zoomToFit="1"/>
  </sheetViews>
  <pageMargins left="0.7" right="0.7" top="0.75" bottom="0.75" header="0.3" footer="0.3"/>
  <drawing r:id="rId1"/>
</chartsheet>
</file>

<file path=xl/chartsheets/sheet1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FA411E6C-387C-4F88-BE61-DCCD8634DAE6}">
  <sheetPr/>
  <sheetViews>
    <sheetView zoomScale="176" workbookViewId="0" zoomToFit="1"/>
  </sheetViews>
  <pageMargins left="0.7" right="0.7" top="0.75" bottom="0.75" header="0.3" footer="0.3"/>
  <drawing r:id="rId1"/>
</chartsheet>
</file>

<file path=xl/chartsheets/sheet1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5668D356-2EF9-416E-9E3C-1BD78397EF14}">
  <sheetPr/>
  <sheetViews>
    <sheetView zoomScale="176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300-000000000000}">
  <sheetPr/>
  <sheetViews>
    <sheetView zoomScale="176" workbookViewId="0" zoomToFit="1"/>
  </sheetViews>
  <pageMargins left="0.7" right="0.7" top="0.75" bottom="0.75" header="0.3" footer="0.3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400-000000000000}">
  <sheetPr/>
  <sheetViews>
    <sheetView zoomScale="176" workbookViewId="0" zoomToFit="1"/>
  </sheetViews>
  <pageMargins left="0.7" right="0.7" top="0.75" bottom="0.75" header="0.3" footer="0.3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500-000000000000}">
  <sheetPr/>
  <sheetViews>
    <sheetView zoomScale="176" workbookViewId="0" zoomToFit="1"/>
  </sheetViews>
  <pageMargins left="0.7" right="0.7" top="0.75" bottom="0.75" header="0.3" footer="0.3"/>
  <drawing r:id="rId1"/>
</chartsheet>
</file>

<file path=xl/chartsheets/sheet5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2FA8CE7A-6487-478F-888D-8FD0D420DC09}">
  <sheetPr/>
  <sheetViews>
    <sheetView zoomScale="176" workbookViewId="0" zoomToFit="1"/>
  </sheetViews>
  <pageMargins left="0.7" right="0.7" top="0.75" bottom="0.75" header="0.3" footer="0.3"/>
  <drawing r:id="rId1"/>
</chartsheet>
</file>

<file path=xl/chartsheets/sheet6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E4C36050-4973-4805-A9B2-41B597983D96}">
  <sheetPr/>
  <sheetViews>
    <sheetView zoomScale="176" workbookViewId="0" zoomToFit="1"/>
  </sheetViews>
  <pageMargins left="0.7" right="0.7" top="0.75" bottom="0.75" header="0.3" footer="0.3"/>
  <drawing r:id="rId1"/>
</chartsheet>
</file>

<file path=xl/chartsheets/sheet7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A037EB72-BCDD-4348-BD9D-3A8152A328AC}">
  <sheetPr/>
  <sheetViews>
    <sheetView zoomScale="176" workbookViewId="0" zoomToFit="1"/>
  </sheetViews>
  <pageMargins left="0.7" right="0.7" top="0.75" bottom="0.75" header="0.3" footer="0.3"/>
  <drawing r:id="rId1"/>
</chartsheet>
</file>

<file path=xl/chartsheets/sheet8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1763A7FF-59A3-4043-95F3-FBE75A76DBDD}">
  <sheetPr/>
  <sheetViews>
    <sheetView zoomScale="176" workbookViewId="0" zoomToFit="1"/>
  </sheetViews>
  <pageMargins left="0.7" right="0.7" top="0.75" bottom="0.75" header="0.3" footer="0.3"/>
  <drawing r:id="rId1"/>
</chartsheet>
</file>

<file path=xl/chartsheets/sheet9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B529F675-76F7-42FA-B083-43877DB215FB}">
  <sheetPr/>
  <sheetViews>
    <sheetView zoomScale="176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3111" cy="6072187"/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9303111" cy="6072187"/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CA1688F6-B3B2-9BBB-4A43-DE1E9384FC2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9303111" cy="6072187"/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E1023F19-8E3B-13D5-D579-9013E01D793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9303111" cy="6072187"/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F5F0DE14-300D-7C9E-C389-EC4C40FFC3C8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9303111" cy="6072187"/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EC3EC68D-3332-9412-FBED-0DDD1ACF72E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303111" cy="6072187"/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303111" cy="6072187"/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303111" cy="6072187"/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297699" cy="6077599"/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14DCEA9E-7B24-5FAA-E8C3-A56F3BC13B7F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9297699" cy="6077599"/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BCB8B82D-6BB1-7CE8-AA0D-44FF5C92C33C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9297699" cy="6077599"/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DB0674E5-1B32-0B8E-BA01-9B64B330489B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9303111" cy="6072187"/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381459B0-F60E-6065-9AF6-C731C39F1D3C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9303111" cy="6072187"/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60610B92-CC4E-C0BE-E9EF-1B3CAB697FBA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3"/>
  <sheetViews>
    <sheetView tabSelected="1" zoomScale="80" zoomScaleNormal="80" workbookViewId="0">
      <selection activeCell="A2" sqref="A2"/>
    </sheetView>
  </sheetViews>
  <sheetFormatPr baseColWidth="10" defaultColWidth="8.83203125" defaultRowHeight="18"/>
  <cols>
    <col min="1" max="1" width="18.1640625" customWidth="1"/>
    <col min="6" max="6" width="19.1640625" customWidth="1"/>
    <col min="7" max="7" width="16.1640625" customWidth="1"/>
    <col min="8" max="8" width="20.6640625" customWidth="1"/>
    <col min="9" max="9" width="15.6640625" customWidth="1"/>
    <col min="10" max="10" width="14.83203125" customWidth="1"/>
    <col min="11" max="11" width="16.6640625" customWidth="1"/>
    <col min="12" max="12" width="18.5" customWidth="1"/>
    <col min="13" max="13" width="19" customWidth="1"/>
    <col min="14" max="14" width="20.33203125" customWidth="1"/>
    <col min="15" max="15" width="18.83203125" customWidth="1"/>
    <col min="16" max="16" width="18.6640625" customWidth="1"/>
    <col min="17" max="17" width="20" customWidth="1"/>
    <col min="19" max="19" width="13.1640625" customWidth="1"/>
    <col min="20" max="20" width="16.5" customWidth="1"/>
    <col min="24" max="24" width="26.5" customWidth="1"/>
  </cols>
  <sheetData>
    <row r="1" spans="1:19"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35</v>
      </c>
    </row>
    <row r="2" spans="1:19">
      <c r="A2" t="s">
        <v>20</v>
      </c>
      <c r="H2">
        <f>(F2+G2)/2</f>
        <v>0</v>
      </c>
      <c r="K2">
        <f>(I2+J2)/2</f>
        <v>0</v>
      </c>
      <c r="N2">
        <f>(L2+M2)/2</f>
        <v>0</v>
      </c>
      <c r="Q2">
        <f>(O2+P2)/2</f>
        <v>0</v>
      </c>
      <c r="R2">
        <f>B2+C2+D2+E2+H2+K2+N2+Q2</f>
        <v>0</v>
      </c>
      <c r="S2">
        <f>B2+C2+D2+E2</f>
        <v>0</v>
      </c>
    </row>
    <row r="3" spans="1:19">
      <c r="A3" t="s">
        <v>18</v>
      </c>
      <c r="H3">
        <f t="shared" ref="H3:H31" si="0">(F3+G3)/2</f>
        <v>0</v>
      </c>
      <c r="K3">
        <f t="shared" ref="K3:K31" si="1">(I3+J3)/2</f>
        <v>0</v>
      </c>
      <c r="N3">
        <f t="shared" ref="N3:N31" si="2">(L3+M3)/2</f>
        <v>0</v>
      </c>
      <c r="Q3">
        <f t="shared" ref="Q3:Q31" si="3">(O3+P3)/2</f>
        <v>0</v>
      </c>
      <c r="R3">
        <f>B3+C3+D3+E3+H3+K3+N3+Q3</f>
        <v>0</v>
      </c>
      <c r="S3">
        <f t="shared" ref="S3:S33" si="4">B3+C3+D3+E3</f>
        <v>0</v>
      </c>
    </row>
    <row r="4" spans="1:19">
      <c r="A4" t="s">
        <v>19</v>
      </c>
      <c r="H4">
        <f t="shared" si="0"/>
        <v>0</v>
      </c>
      <c r="K4">
        <f t="shared" si="1"/>
        <v>0</v>
      </c>
      <c r="N4">
        <f t="shared" si="2"/>
        <v>0</v>
      </c>
      <c r="Q4">
        <f t="shared" si="3"/>
        <v>0</v>
      </c>
      <c r="R4">
        <f t="shared" ref="R4:R31" si="5">B4+C4+D4+E4+H4+K4+N4+Q4</f>
        <v>0</v>
      </c>
      <c r="S4">
        <f t="shared" si="4"/>
        <v>0</v>
      </c>
    </row>
    <row r="5" spans="1:19">
      <c r="A5" t="s">
        <v>20</v>
      </c>
      <c r="H5">
        <f t="shared" si="0"/>
        <v>0</v>
      </c>
      <c r="K5">
        <f t="shared" si="1"/>
        <v>0</v>
      </c>
      <c r="N5">
        <f t="shared" si="2"/>
        <v>0</v>
      </c>
      <c r="Q5">
        <f t="shared" si="3"/>
        <v>0</v>
      </c>
      <c r="R5">
        <f t="shared" si="5"/>
        <v>0</v>
      </c>
      <c r="S5">
        <f t="shared" si="4"/>
        <v>0</v>
      </c>
    </row>
    <row r="6" spans="1:19">
      <c r="A6" t="s">
        <v>18</v>
      </c>
      <c r="H6">
        <f t="shared" si="0"/>
        <v>0</v>
      </c>
      <c r="K6">
        <f t="shared" si="1"/>
        <v>0</v>
      </c>
      <c r="N6">
        <f t="shared" si="2"/>
        <v>0</v>
      </c>
      <c r="Q6">
        <f t="shared" si="3"/>
        <v>0</v>
      </c>
      <c r="R6">
        <f t="shared" si="5"/>
        <v>0</v>
      </c>
      <c r="S6">
        <f t="shared" si="4"/>
        <v>0</v>
      </c>
    </row>
    <row r="7" spans="1:19">
      <c r="A7" t="s">
        <v>19</v>
      </c>
      <c r="H7">
        <f t="shared" si="0"/>
        <v>0</v>
      </c>
      <c r="K7">
        <f t="shared" si="1"/>
        <v>0</v>
      </c>
      <c r="N7">
        <f t="shared" si="2"/>
        <v>0</v>
      </c>
      <c r="Q7">
        <f t="shared" si="3"/>
        <v>0</v>
      </c>
      <c r="R7">
        <f t="shared" si="5"/>
        <v>0</v>
      </c>
      <c r="S7">
        <f t="shared" si="4"/>
        <v>0</v>
      </c>
    </row>
    <row r="8" spans="1:19">
      <c r="A8" t="s">
        <v>20</v>
      </c>
      <c r="H8">
        <f>(F8+G8)/2</f>
        <v>0</v>
      </c>
      <c r="K8">
        <f>(I8+J8)/2</f>
        <v>0</v>
      </c>
      <c r="N8">
        <f>(L8+M8)/2</f>
        <v>0</v>
      </c>
      <c r="Q8">
        <f>(O8+P8)/2</f>
        <v>0</v>
      </c>
      <c r="R8">
        <f t="shared" ref="R8" si="6">B8+C8+D8+E8+H8+K8+N8+Q8</f>
        <v>0</v>
      </c>
      <c r="S8">
        <f t="shared" si="4"/>
        <v>0</v>
      </c>
    </row>
    <row r="9" spans="1:19">
      <c r="A9" t="s">
        <v>18</v>
      </c>
      <c r="H9">
        <f t="shared" si="0"/>
        <v>0</v>
      </c>
      <c r="K9">
        <f t="shared" si="1"/>
        <v>0</v>
      </c>
      <c r="N9">
        <f t="shared" si="2"/>
        <v>0</v>
      </c>
      <c r="Q9">
        <f t="shared" si="3"/>
        <v>0</v>
      </c>
      <c r="R9">
        <f t="shared" si="5"/>
        <v>0</v>
      </c>
      <c r="S9">
        <f t="shared" si="4"/>
        <v>0</v>
      </c>
    </row>
    <row r="10" spans="1:19">
      <c r="A10" t="s">
        <v>19</v>
      </c>
      <c r="H10">
        <f t="shared" si="0"/>
        <v>0</v>
      </c>
      <c r="K10">
        <f t="shared" si="1"/>
        <v>0</v>
      </c>
      <c r="N10">
        <f t="shared" si="2"/>
        <v>0</v>
      </c>
      <c r="Q10">
        <f t="shared" si="3"/>
        <v>0</v>
      </c>
      <c r="R10">
        <f t="shared" si="5"/>
        <v>0</v>
      </c>
      <c r="S10">
        <f t="shared" si="4"/>
        <v>0</v>
      </c>
    </row>
    <row r="11" spans="1:19">
      <c r="A11" t="s">
        <v>20</v>
      </c>
      <c r="H11">
        <f t="shared" si="0"/>
        <v>0</v>
      </c>
      <c r="K11">
        <f t="shared" si="1"/>
        <v>0</v>
      </c>
      <c r="N11">
        <f t="shared" si="2"/>
        <v>0</v>
      </c>
      <c r="Q11">
        <f t="shared" si="3"/>
        <v>0</v>
      </c>
      <c r="R11">
        <f t="shared" si="5"/>
        <v>0</v>
      </c>
      <c r="S11">
        <f t="shared" si="4"/>
        <v>0</v>
      </c>
    </row>
    <row r="12" spans="1:19">
      <c r="A12" t="s">
        <v>18</v>
      </c>
      <c r="H12">
        <f t="shared" si="0"/>
        <v>0</v>
      </c>
      <c r="K12">
        <f t="shared" si="1"/>
        <v>0</v>
      </c>
      <c r="N12">
        <f t="shared" si="2"/>
        <v>0</v>
      </c>
      <c r="Q12">
        <f t="shared" si="3"/>
        <v>0</v>
      </c>
      <c r="R12">
        <f t="shared" si="5"/>
        <v>0</v>
      </c>
      <c r="S12">
        <f t="shared" si="4"/>
        <v>0</v>
      </c>
    </row>
    <row r="13" spans="1:19">
      <c r="A13" t="s">
        <v>19</v>
      </c>
      <c r="H13">
        <f>(F13+G13)/2</f>
        <v>0</v>
      </c>
      <c r="K13">
        <f>(I13+J13)/2</f>
        <v>0</v>
      </c>
      <c r="N13">
        <f>(L13+M13)/2</f>
        <v>0</v>
      </c>
      <c r="Q13">
        <f>(O13+P13)/2</f>
        <v>0</v>
      </c>
      <c r="R13">
        <f t="shared" si="5"/>
        <v>0</v>
      </c>
      <c r="S13">
        <f t="shared" si="4"/>
        <v>0</v>
      </c>
    </row>
    <row r="14" spans="1:19">
      <c r="A14" t="s">
        <v>20</v>
      </c>
      <c r="H14">
        <f t="shared" si="0"/>
        <v>0</v>
      </c>
      <c r="K14">
        <f t="shared" si="1"/>
        <v>0</v>
      </c>
      <c r="N14">
        <f t="shared" si="2"/>
        <v>0</v>
      </c>
      <c r="Q14">
        <f t="shared" si="3"/>
        <v>0</v>
      </c>
      <c r="R14">
        <f t="shared" si="5"/>
        <v>0</v>
      </c>
      <c r="S14">
        <f t="shared" si="4"/>
        <v>0</v>
      </c>
    </row>
    <row r="15" spans="1:19">
      <c r="A15" t="s">
        <v>18</v>
      </c>
      <c r="H15">
        <f t="shared" si="0"/>
        <v>0</v>
      </c>
      <c r="K15">
        <f t="shared" si="1"/>
        <v>0</v>
      </c>
      <c r="N15">
        <f t="shared" si="2"/>
        <v>0</v>
      </c>
      <c r="Q15">
        <f t="shared" si="3"/>
        <v>0</v>
      </c>
      <c r="R15">
        <f t="shared" si="5"/>
        <v>0</v>
      </c>
      <c r="S15">
        <f t="shared" si="4"/>
        <v>0</v>
      </c>
    </row>
    <row r="16" spans="1:19">
      <c r="A16" t="s">
        <v>19</v>
      </c>
      <c r="H16">
        <f t="shared" si="0"/>
        <v>0</v>
      </c>
      <c r="K16">
        <f t="shared" si="1"/>
        <v>0</v>
      </c>
      <c r="N16">
        <f t="shared" si="2"/>
        <v>0</v>
      </c>
      <c r="Q16">
        <f t="shared" si="3"/>
        <v>0</v>
      </c>
      <c r="R16">
        <f t="shared" si="5"/>
        <v>0</v>
      </c>
      <c r="S16">
        <f t="shared" si="4"/>
        <v>0</v>
      </c>
    </row>
    <row r="17" spans="1:19">
      <c r="A17" t="s">
        <v>20</v>
      </c>
      <c r="H17">
        <f t="shared" si="0"/>
        <v>0</v>
      </c>
      <c r="K17">
        <f t="shared" si="1"/>
        <v>0</v>
      </c>
      <c r="N17">
        <f t="shared" si="2"/>
        <v>0</v>
      </c>
      <c r="Q17">
        <f t="shared" si="3"/>
        <v>0</v>
      </c>
      <c r="R17">
        <f>B17+C17+D17+E17+H17+K17+N17+Q17</f>
        <v>0</v>
      </c>
      <c r="S17">
        <f t="shared" si="4"/>
        <v>0</v>
      </c>
    </row>
    <row r="18" spans="1:19">
      <c r="A18" t="s">
        <v>18</v>
      </c>
      <c r="H18">
        <f t="shared" si="0"/>
        <v>0</v>
      </c>
      <c r="K18">
        <f t="shared" si="1"/>
        <v>0</v>
      </c>
      <c r="N18">
        <f t="shared" si="2"/>
        <v>0</v>
      </c>
      <c r="Q18">
        <f t="shared" si="3"/>
        <v>0</v>
      </c>
      <c r="R18">
        <f>B18+C18+D18+E18+H18+K18+N18+Q18</f>
        <v>0</v>
      </c>
      <c r="S18">
        <f t="shared" si="4"/>
        <v>0</v>
      </c>
    </row>
    <row r="19" spans="1:19">
      <c r="A19" t="s">
        <v>19</v>
      </c>
      <c r="H19">
        <f t="shared" si="0"/>
        <v>0</v>
      </c>
      <c r="K19">
        <f t="shared" si="1"/>
        <v>0</v>
      </c>
      <c r="N19">
        <f t="shared" si="2"/>
        <v>0</v>
      </c>
      <c r="Q19">
        <f t="shared" si="3"/>
        <v>0</v>
      </c>
      <c r="R19">
        <f t="shared" si="5"/>
        <v>0</v>
      </c>
      <c r="S19">
        <f t="shared" si="4"/>
        <v>0</v>
      </c>
    </row>
    <row r="20" spans="1:19">
      <c r="A20" t="s">
        <v>20</v>
      </c>
      <c r="H20">
        <f t="shared" si="0"/>
        <v>0</v>
      </c>
      <c r="K20">
        <f t="shared" si="1"/>
        <v>0</v>
      </c>
      <c r="N20">
        <f t="shared" si="2"/>
        <v>0</v>
      </c>
      <c r="Q20">
        <f t="shared" si="3"/>
        <v>0</v>
      </c>
      <c r="R20">
        <f t="shared" si="5"/>
        <v>0</v>
      </c>
      <c r="S20">
        <f t="shared" si="4"/>
        <v>0</v>
      </c>
    </row>
    <row r="21" spans="1:19">
      <c r="A21" t="s">
        <v>18</v>
      </c>
      <c r="H21">
        <f t="shared" si="0"/>
        <v>0</v>
      </c>
      <c r="K21">
        <f t="shared" si="1"/>
        <v>0</v>
      </c>
      <c r="N21">
        <f t="shared" si="2"/>
        <v>0</v>
      </c>
      <c r="Q21">
        <f t="shared" si="3"/>
        <v>0</v>
      </c>
      <c r="R21">
        <f t="shared" si="5"/>
        <v>0</v>
      </c>
      <c r="S21">
        <f t="shared" si="4"/>
        <v>0</v>
      </c>
    </row>
    <row r="22" spans="1:19">
      <c r="A22" t="s">
        <v>19</v>
      </c>
      <c r="H22">
        <f t="shared" si="0"/>
        <v>0</v>
      </c>
      <c r="K22">
        <f t="shared" si="1"/>
        <v>0</v>
      </c>
      <c r="N22">
        <f t="shared" si="2"/>
        <v>0</v>
      </c>
      <c r="Q22">
        <f t="shared" si="3"/>
        <v>0</v>
      </c>
      <c r="R22">
        <f t="shared" si="5"/>
        <v>0</v>
      </c>
      <c r="S22">
        <f t="shared" si="4"/>
        <v>0</v>
      </c>
    </row>
    <row r="23" spans="1:19">
      <c r="A23" t="s">
        <v>20</v>
      </c>
      <c r="H23">
        <f t="shared" si="0"/>
        <v>0</v>
      </c>
      <c r="K23">
        <f t="shared" si="1"/>
        <v>0</v>
      </c>
      <c r="N23">
        <f t="shared" si="2"/>
        <v>0</v>
      </c>
      <c r="Q23">
        <f t="shared" si="3"/>
        <v>0</v>
      </c>
      <c r="R23">
        <f t="shared" si="5"/>
        <v>0</v>
      </c>
      <c r="S23">
        <f t="shared" si="4"/>
        <v>0</v>
      </c>
    </row>
    <row r="24" spans="1:19">
      <c r="A24" t="s">
        <v>18</v>
      </c>
      <c r="H24">
        <f t="shared" si="0"/>
        <v>0</v>
      </c>
      <c r="K24">
        <f t="shared" si="1"/>
        <v>0</v>
      </c>
      <c r="N24">
        <f t="shared" si="2"/>
        <v>0</v>
      </c>
      <c r="Q24">
        <f t="shared" si="3"/>
        <v>0</v>
      </c>
      <c r="R24">
        <f t="shared" si="5"/>
        <v>0</v>
      </c>
      <c r="S24">
        <f t="shared" si="4"/>
        <v>0</v>
      </c>
    </row>
    <row r="25" spans="1:19">
      <c r="A25" t="s">
        <v>19</v>
      </c>
      <c r="H25">
        <f t="shared" si="0"/>
        <v>0</v>
      </c>
      <c r="K25">
        <f t="shared" si="1"/>
        <v>0</v>
      </c>
      <c r="N25">
        <f t="shared" si="2"/>
        <v>0</v>
      </c>
      <c r="Q25">
        <f t="shared" si="3"/>
        <v>0</v>
      </c>
      <c r="R25">
        <f t="shared" si="5"/>
        <v>0</v>
      </c>
      <c r="S25">
        <f t="shared" si="4"/>
        <v>0</v>
      </c>
    </row>
    <row r="26" spans="1:19">
      <c r="A26" t="s">
        <v>20</v>
      </c>
      <c r="H26">
        <f t="shared" si="0"/>
        <v>0</v>
      </c>
      <c r="K26">
        <f t="shared" si="1"/>
        <v>0</v>
      </c>
      <c r="N26">
        <f t="shared" si="2"/>
        <v>0</v>
      </c>
      <c r="Q26">
        <f t="shared" si="3"/>
        <v>0</v>
      </c>
      <c r="R26">
        <f t="shared" si="5"/>
        <v>0</v>
      </c>
      <c r="S26">
        <f t="shared" si="4"/>
        <v>0</v>
      </c>
    </row>
    <row r="27" spans="1:19">
      <c r="A27" t="s">
        <v>18</v>
      </c>
      <c r="H27">
        <f t="shared" si="0"/>
        <v>0</v>
      </c>
      <c r="K27">
        <f t="shared" si="1"/>
        <v>0</v>
      </c>
      <c r="N27">
        <f t="shared" si="2"/>
        <v>0</v>
      </c>
      <c r="Q27">
        <f t="shared" si="3"/>
        <v>0</v>
      </c>
      <c r="R27">
        <f t="shared" si="5"/>
        <v>0</v>
      </c>
      <c r="S27">
        <f t="shared" si="4"/>
        <v>0</v>
      </c>
    </row>
    <row r="28" spans="1:19">
      <c r="A28" t="s">
        <v>19</v>
      </c>
      <c r="H28">
        <f t="shared" si="0"/>
        <v>0</v>
      </c>
      <c r="K28">
        <f t="shared" si="1"/>
        <v>0</v>
      </c>
      <c r="N28">
        <f t="shared" si="2"/>
        <v>0</v>
      </c>
      <c r="Q28">
        <f t="shared" si="3"/>
        <v>0</v>
      </c>
      <c r="R28">
        <f t="shared" si="5"/>
        <v>0</v>
      </c>
      <c r="S28">
        <f t="shared" si="4"/>
        <v>0</v>
      </c>
    </row>
    <row r="29" spans="1:19">
      <c r="A29" t="s">
        <v>20</v>
      </c>
      <c r="H29">
        <f t="shared" si="0"/>
        <v>0</v>
      </c>
      <c r="K29">
        <f t="shared" si="1"/>
        <v>0</v>
      </c>
      <c r="N29">
        <f t="shared" si="2"/>
        <v>0</v>
      </c>
      <c r="Q29">
        <f t="shared" si="3"/>
        <v>0</v>
      </c>
      <c r="R29">
        <f t="shared" si="5"/>
        <v>0</v>
      </c>
      <c r="S29">
        <f t="shared" si="4"/>
        <v>0</v>
      </c>
    </row>
    <row r="30" spans="1:19">
      <c r="A30" t="s">
        <v>18</v>
      </c>
      <c r="H30">
        <f t="shared" si="0"/>
        <v>0</v>
      </c>
      <c r="K30">
        <f t="shared" si="1"/>
        <v>0</v>
      </c>
      <c r="N30">
        <f t="shared" si="2"/>
        <v>0</v>
      </c>
      <c r="Q30">
        <f t="shared" si="3"/>
        <v>0</v>
      </c>
      <c r="R30">
        <f t="shared" si="5"/>
        <v>0</v>
      </c>
      <c r="S30">
        <f t="shared" si="4"/>
        <v>0</v>
      </c>
    </row>
    <row r="31" spans="1:19">
      <c r="A31" t="s">
        <v>19</v>
      </c>
      <c r="H31">
        <f t="shared" si="0"/>
        <v>0</v>
      </c>
      <c r="K31">
        <f t="shared" si="1"/>
        <v>0</v>
      </c>
      <c r="N31">
        <f t="shared" si="2"/>
        <v>0</v>
      </c>
      <c r="Q31">
        <f t="shared" si="3"/>
        <v>0</v>
      </c>
      <c r="R31">
        <f t="shared" si="5"/>
        <v>0</v>
      </c>
      <c r="S31">
        <f t="shared" si="4"/>
        <v>0</v>
      </c>
    </row>
    <row r="33" spans="1:19">
      <c r="A33" t="s">
        <v>0</v>
      </c>
      <c r="B33">
        <v>8</v>
      </c>
      <c r="C33">
        <v>6</v>
      </c>
      <c r="D33">
        <v>4</v>
      </c>
      <c r="E33">
        <v>6</v>
      </c>
      <c r="F33">
        <v>4</v>
      </c>
      <c r="G33">
        <v>4</v>
      </c>
      <c r="H33">
        <f>(F33+G33)/2</f>
        <v>4</v>
      </c>
      <c r="I33">
        <v>4</v>
      </c>
      <c r="J33">
        <v>4</v>
      </c>
      <c r="K33">
        <f>(I33+J33)/2</f>
        <v>4</v>
      </c>
      <c r="L33">
        <v>4</v>
      </c>
      <c r="M33">
        <v>4</v>
      </c>
      <c r="N33">
        <f>(L33+M33)/2</f>
        <v>4</v>
      </c>
      <c r="O33">
        <v>4</v>
      </c>
      <c r="P33">
        <v>4</v>
      </c>
      <c r="Q33">
        <f>(O33+P33)/2</f>
        <v>4</v>
      </c>
      <c r="R33">
        <f>B33+C33+D33+E33+H33+K33+N33+Q33</f>
        <v>40</v>
      </c>
      <c r="S33">
        <f t="shared" si="4"/>
        <v>24</v>
      </c>
    </row>
  </sheetData>
  <phoneticPr fontId="1"/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31"/>
  <sheetViews>
    <sheetView zoomScale="80" zoomScaleNormal="80" workbookViewId="0">
      <selection activeCell="R19" sqref="R19"/>
    </sheetView>
  </sheetViews>
  <sheetFormatPr baseColWidth="10" defaultColWidth="8.83203125" defaultRowHeight="18"/>
  <cols>
    <col min="1" max="1" width="18.1640625" customWidth="1"/>
    <col min="6" max="6" width="19.1640625" customWidth="1"/>
    <col min="7" max="7" width="16.1640625" customWidth="1"/>
    <col min="8" max="8" width="20.6640625" customWidth="1"/>
    <col min="9" max="9" width="15.6640625" customWidth="1"/>
    <col min="10" max="10" width="14.83203125" customWidth="1"/>
    <col min="11" max="11" width="16.6640625" customWidth="1"/>
    <col min="12" max="12" width="18.5" customWidth="1"/>
    <col min="13" max="13" width="19" customWidth="1"/>
    <col min="14" max="14" width="20.33203125" customWidth="1"/>
    <col min="15" max="15" width="18.83203125" customWidth="1"/>
    <col min="16" max="16" width="18.6640625" customWidth="1"/>
    <col min="17" max="17" width="20" customWidth="1"/>
  </cols>
  <sheetData>
    <row r="1" spans="1:18"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</row>
    <row r="2" spans="1:18">
      <c r="A2" t="str">
        <f>Sheet1!A2</f>
        <v>_pre</v>
      </c>
      <c r="B2">
        <f>100-Sheet1!B2/8*100</f>
        <v>100</v>
      </c>
      <c r="C2">
        <f>100-Sheet1!C2/8*100</f>
        <v>100</v>
      </c>
      <c r="D2">
        <f>100-Sheet1!D2/4*100</f>
        <v>100</v>
      </c>
      <c r="E2">
        <f>100-Sheet1!E2/6*100</f>
        <v>100</v>
      </c>
      <c r="F2">
        <f>100-Sheet1!F2/4*100</f>
        <v>100</v>
      </c>
      <c r="G2">
        <f>100-Sheet1!G2/4*100</f>
        <v>100</v>
      </c>
      <c r="H2">
        <f>100-Sheet1!H2/4*100</f>
        <v>100</v>
      </c>
      <c r="I2">
        <f>100-Sheet1!I2/4*100</f>
        <v>100</v>
      </c>
      <c r="J2">
        <f>100-Sheet1!J2/4*100</f>
        <v>100</v>
      </c>
      <c r="K2">
        <f>100-Sheet1!K2/4*100</f>
        <v>100</v>
      </c>
      <c r="L2">
        <f>100-Sheet1!L2/4*100</f>
        <v>100</v>
      </c>
      <c r="M2">
        <f>100-Sheet1!M2/4*100</f>
        <v>100</v>
      </c>
      <c r="N2">
        <f>100-Sheet1!N2/4*100</f>
        <v>100</v>
      </c>
      <c r="O2">
        <f>100-Sheet1!O2/4*100</f>
        <v>100</v>
      </c>
      <c r="P2">
        <f>100-Sheet1!P2/4*100</f>
        <v>100</v>
      </c>
      <c r="Q2">
        <f>100-Sheet1!Q2/4*100</f>
        <v>100</v>
      </c>
      <c r="R2">
        <f>100-Sheet1!R2/40*100</f>
        <v>100</v>
      </c>
    </row>
    <row r="3" spans="1:18">
      <c r="A3" t="str">
        <f>Sheet1!A3</f>
        <v>_post</v>
      </c>
      <c r="B3">
        <f>100-Sheet1!B3/8*100</f>
        <v>100</v>
      </c>
      <c r="C3">
        <f>100-Sheet1!C3/8*100</f>
        <v>100</v>
      </c>
      <c r="D3">
        <f>100-Sheet1!D3/4*100</f>
        <v>100</v>
      </c>
      <c r="E3">
        <f>100-Sheet1!E3/6*100</f>
        <v>100</v>
      </c>
      <c r="F3">
        <f>100-Sheet1!F3/4*100</f>
        <v>100</v>
      </c>
      <c r="G3">
        <f>100-Sheet1!G3/4*100</f>
        <v>100</v>
      </c>
      <c r="H3">
        <f>100-Sheet1!H3/4*100</f>
        <v>100</v>
      </c>
      <c r="I3">
        <f>100-Sheet1!I3/4*100</f>
        <v>100</v>
      </c>
      <c r="J3">
        <f>100-Sheet1!J3/4*100</f>
        <v>100</v>
      </c>
      <c r="K3">
        <f>100-Sheet1!K3/4*100</f>
        <v>100</v>
      </c>
      <c r="L3">
        <f>100-Sheet1!L3/4*100</f>
        <v>100</v>
      </c>
      <c r="M3">
        <f>100-Sheet1!M3/4*100</f>
        <v>100</v>
      </c>
      <c r="N3">
        <f>100-Sheet1!N3/4*100</f>
        <v>100</v>
      </c>
      <c r="O3">
        <f>100-Sheet1!O3/4*100</f>
        <v>100</v>
      </c>
      <c r="P3">
        <f>100-Sheet1!P3/4*100</f>
        <v>100</v>
      </c>
      <c r="Q3">
        <f>100-Sheet1!Q3/4*100</f>
        <v>100</v>
      </c>
      <c r="R3">
        <f>100-Sheet1!R3/40*100</f>
        <v>100</v>
      </c>
    </row>
    <row r="4" spans="1:18">
      <c r="A4" t="str">
        <f>Sheet1!A4</f>
        <v>_follow</v>
      </c>
      <c r="B4">
        <f>100-Sheet1!B4/8*100</f>
        <v>100</v>
      </c>
      <c r="C4">
        <f>100-Sheet1!C4/8*100</f>
        <v>100</v>
      </c>
      <c r="D4">
        <f>100-Sheet1!D4/4*100</f>
        <v>100</v>
      </c>
      <c r="E4">
        <f>100-Sheet1!E4/6*100</f>
        <v>100</v>
      </c>
      <c r="F4">
        <f>100-Sheet1!F4/4*100</f>
        <v>100</v>
      </c>
      <c r="G4">
        <f>100-Sheet1!G4/4*100</f>
        <v>100</v>
      </c>
      <c r="H4">
        <f>100-Sheet1!H4/4*100</f>
        <v>100</v>
      </c>
      <c r="I4">
        <f>100-Sheet1!I4/4*100</f>
        <v>100</v>
      </c>
      <c r="J4">
        <f>100-Sheet1!J4/4*100</f>
        <v>100</v>
      </c>
      <c r="K4">
        <f>100-Sheet1!K4/4*100</f>
        <v>100</v>
      </c>
      <c r="L4">
        <f>100-Sheet1!L4/4*100</f>
        <v>100</v>
      </c>
      <c r="M4">
        <f>100-Sheet1!M4/4*100</f>
        <v>100</v>
      </c>
      <c r="N4">
        <f>100-Sheet1!N4/4*100</f>
        <v>100</v>
      </c>
      <c r="O4">
        <f>100-Sheet1!O4/4*100</f>
        <v>100</v>
      </c>
      <c r="P4">
        <f>100-Sheet1!P4/4*100</f>
        <v>100</v>
      </c>
      <c r="Q4">
        <f>100-Sheet1!Q4/4*100</f>
        <v>100</v>
      </c>
      <c r="R4">
        <f>100-Sheet1!R4/40*100</f>
        <v>100</v>
      </c>
    </row>
    <row r="5" spans="1:18">
      <c r="A5" t="str">
        <f>Sheet1!A5</f>
        <v>_pre</v>
      </c>
      <c r="B5">
        <f>100-Sheet1!B5/8*100</f>
        <v>100</v>
      </c>
      <c r="C5">
        <f>100-Sheet1!C5/8*100</f>
        <v>100</v>
      </c>
      <c r="D5">
        <f>100-Sheet1!D5/4*100</f>
        <v>100</v>
      </c>
      <c r="E5">
        <f>100-Sheet1!E5/6*100</f>
        <v>100</v>
      </c>
      <c r="F5">
        <f>100-Sheet1!F5/4*100</f>
        <v>100</v>
      </c>
      <c r="G5">
        <f>100-Sheet1!G5/4*100</f>
        <v>100</v>
      </c>
      <c r="H5">
        <f>100-Sheet1!H5/4*100</f>
        <v>100</v>
      </c>
      <c r="I5">
        <f>100-Sheet1!I5/4*100</f>
        <v>100</v>
      </c>
      <c r="J5">
        <f>100-Sheet1!J5/4*100</f>
        <v>100</v>
      </c>
      <c r="K5">
        <f>100-Sheet1!K5/4*100</f>
        <v>100</v>
      </c>
      <c r="L5">
        <f>100-Sheet1!L5/4*100</f>
        <v>100</v>
      </c>
      <c r="M5">
        <f>100-Sheet1!M5/4*100</f>
        <v>100</v>
      </c>
      <c r="N5">
        <f>100-Sheet1!N5/4*100</f>
        <v>100</v>
      </c>
      <c r="O5">
        <f>100-Sheet1!O5/4*100</f>
        <v>100</v>
      </c>
      <c r="P5">
        <f>100-Sheet1!P5/4*100</f>
        <v>100</v>
      </c>
      <c r="Q5">
        <f>100-Sheet1!Q5/4*100</f>
        <v>100</v>
      </c>
      <c r="R5">
        <f>100-Sheet1!R5/40*100</f>
        <v>100</v>
      </c>
    </row>
    <row r="6" spans="1:18">
      <c r="A6" t="str">
        <f>Sheet1!A6</f>
        <v>_post</v>
      </c>
      <c r="B6">
        <f>100-Sheet1!B6/8*100</f>
        <v>100</v>
      </c>
      <c r="C6">
        <f>100-Sheet1!C6/8*100</f>
        <v>100</v>
      </c>
      <c r="D6">
        <f>100-Sheet1!D6/4*100</f>
        <v>100</v>
      </c>
      <c r="E6">
        <f>100-Sheet1!E6/6*100</f>
        <v>100</v>
      </c>
      <c r="F6">
        <f>100-Sheet1!F6/4*100</f>
        <v>100</v>
      </c>
      <c r="G6">
        <f>100-Sheet1!G6/4*100</f>
        <v>100</v>
      </c>
      <c r="H6">
        <f>100-Sheet1!H6/4*100</f>
        <v>100</v>
      </c>
      <c r="I6">
        <f>100-Sheet1!I6/4*100</f>
        <v>100</v>
      </c>
      <c r="J6">
        <f>100-Sheet1!J6/4*100</f>
        <v>100</v>
      </c>
      <c r="K6">
        <f>100-Sheet1!K6/4*100</f>
        <v>100</v>
      </c>
      <c r="L6">
        <f>100-Sheet1!L6/4*100</f>
        <v>100</v>
      </c>
      <c r="M6">
        <f>100-Sheet1!M6/4*100</f>
        <v>100</v>
      </c>
      <c r="N6">
        <f>100-Sheet1!N6/4*100</f>
        <v>100</v>
      </c>
      <c r="O6">
        <f>100-Sheet1!O6/4*100</f>
        <v>100</v>
      </c>
      <c r="P6">
        <f>100-Sheet1!P6/4*100</f>
        <v>100</v>
      </c>
      <c r="Q6">
        <f>100-Sheet1!Q6/4*100</f>
        <v>100</v>
      </c>
      <c r="R6">
        <f>100-Sheet1!R6/40*100</f>
        <v>100</v>
      </c>
    </row>
    <row r="7" spans="1:18">
      <c r="A7" t="str">
        <f>Sheet1!A7</f>
        <v>_follow</v>
      </c>
      <c r="B7">
        <f>100-Sheet1!B7/8*100</f>
        <v>100</v>
      </c>
      <c r="C7">
        <f>100-Sheet1!C7/8*100</f>
        <v>100</v>
      </c>
      <c r="D7">
        <f>100-Sheet1!D7/4*100</f>
        <v>100</v>
      </c>
      <c r="E7">
        <f>100-Sheet1!E7/6*100</f>
        <v>100</v>
      </c>
      <c r="F7">
        <f>100-Sheet1!F7/4*100</f>
        <v>100</v>
      </c>
      <c r="G7">
        <f>100-Sheet1!G7/4*100</f>
        <v>100</v>
      </c>
      <c r="H7">
        <f>100-Sheet1!H7/4*100</f>
        <v>100</v>
      </c>
      <c r="I7">
        <f>100-Sheet1!I7/4*100</f>
        <v>100</v>
      </c>
      <c r="J7">
        <f>100-Sheet1!J7/4*100</f>
        <v>100</v>
      </c>
      <c r="K7">
        <f>100-Sheet1!K7/4*100</f>
        <v>100</v>
      </c>
      <c r="L7">
        <f>100-Sheet1!L7/4*100</f>
        <v>100</v>
      </c>
      <c r="M7">
        <f>100-Sheet1!M7/4*100</f>
        <v>100</v>
      </c>
      <c r="N7">
        <f>100-Sheet1!N7/4*100</f>
        <v>100</v>
      </c>
      <c r="O7">
        <f>100-Sheet1!O7/4*100</f>
        <v>100</v>
      </c>
      <c r="P7">
        <f>100-Sheet1!P7/4*100</f>
        <v>100</v>
      </c>
      <c r="Q7">
        <f>100-Sheet1!Q7/4*100</f>
        <v>100</v>
      </c>
      <c r="R7">
        <f>100-Sheet1!R7/40*100</f>
        <v>100</v>
      </c>
    </row>
    <row r="8" spans="1:18">
      <c r="A8" t="str">
        <f>Sheet1!A8</f>
        <v>_pre</v>
      </c>
      <c r="B8">
        <f>100-Sheet1!B8/8*100</f>
        <v>100</v>
      </c>
      <c r="C8">
        <f>100-Sheet1!C8/8*100</f>
        <v>100</v>
      </c>
      <c r="D8">
        <f>100-Sheet1!D8/4*100</f>
        <v>100</v>
      </c>
      <c r="E8">
        <f>100-Sheet1!E8/6*100</f>
        <v>100</v>
      </c>
      <c r="F8">
        <f>100-Sheet1!F8/4*100</f>
        <v>100</v>
      </c>
      <c r="G8">
        <f>100-Sheet1!G8/4*100</f>
        <v>100</v>
      </c>
      <c r="H8">
        <f>100-Sheet1!H8/4*100</f>
        <v>100</v>
      </c>
      <c r="I8">
        <f>100-Sheet1!I8/4*100</f>
        <v>100</v>
      </c>
      <c r="J8">
        <f>100-Sheet1!J8/4*100</f>
        <v>100</v>
      </c>
      <c r="K8">
        <f>100-Sheet1!K8/4*100</f>
        <v>100</v>
      </c>
      <c r="L8">
        <f>100-Sheet1!L8/4*100</f>
        <v>100</v>
      </c>
      <c r="M8">
        <f>100-Sheet1!M8/4*100</f>
        <v>100</v>
      </c>
      <c r="N8">
        <f>100-Sheet1!N8/4*100</f>
        <v>100</v>
      </c>
      <c r="O8">
        <f>100-Sheet1!O8/4*100</f>
        <v>100</v>
      </c>
      <c r="P8">
        <f>100-Sheet1!P8/4*100</f>
        <v>100</v>
      </c>
      <c r="Q8">
        <f>100-Sheet1!Q8/4*100</f>
        <v>100</v>
      </c>
      <c r="R8">
        <f>100-Sheet1!R8/40*100</f>
        <v>100</v>
      </c>
    </row>
    <row r="9" spans="1:18">
      <c r="A9" t="str">
        <f>Sheet1!A9</f>
        <v>_post</v>
      </c>
      <c r="B9">
        <f>100-Sheet1!B9/8*100</f>
        <v>100</v>
      </c>
      <c r="C9">
        <f>100-Sheet1!C9/8*100</f>
        <v>100</v>
      </c>
      <c r="D9">
        <f>100-Sheet1!D9/4*100</f>
        <v>100</v>
      </c>
      <c r="E9">
        <f>100-Sheet1!E9/6*100</f>
        <v>100</v>
      </c>
      <c r="F9">
        <f>100-Sheet1!F9/4*100</f>
        <v>100</v>
      </c>
      <c r="G9">
        <f>100-Sheet1!G9/4*100</f>
        <v>100</v>
      </c>
      <c r="H9">
        <f>100-Sheet1!H9/4*100</f>
        <v>100</v>
      </c>
      <c r="I9">
        <f>100-Sheet1!I9/4*100</f>
        <v>100</v>
      </c>
      <c r="J9">
        <f>100-Sheet1!J9/4*100</f>
        <v>100</v>
      </c>
      <c r="K9">
        <f>100-Sheet1!K9/4*100</f>
        <v>100</v>
      </c>
      <c r="L9">
        <f>100-Sheet1!L9/4*100</f>
        <v>100</v>
      </c>
      <c r="M9">
        <f>100-Sheet1!M9/4*100</f>
        <v>100</v>
      </c>
      <c r="N9">
        <f>100-Sheet1!N9/4*100</f>
        <v>100</v>
      </c>
      <c r="O9">
        <f>100-Sheet1!O9/4*100</f>
        <v>100</v>
      </c>
      <c r="P9">
        <f>100-Sheet1!P9/4*100</f>
        <v>100</v>
      </c>
      <c r="Q9">
        <f>100-Sheet1!Q9/4*100</f>
        <v>100</v>
      </c>
      <c r="R9">
        <f>100-Sheet1!R9/40*100</f>
        <v>100</v>
      </c>
    </row>
    <row r="10" spans="1:18">
      <c r="A10" t="str">
        <f>Sheet1!A10</f>
        <v>_follow</v>
      </c>
      <c r="B10">
        <f>100-Sheet1!B10/8*100</f>
        <v>100</v>
      </c>
      <c r="C10">
        <f>100-Sheet1!C10/8*100</f>
        <v>100</v>
      </c>
      <c r="D10">
        <f>100-Sheet1!D10/4*100</f>
        <v>100</v>
      </c>
      <c r="E10">
        <f>100-Sheet1!E10/6*100</f>
        <v>100</v>
      </c>
      <c r="F10">
        <f>100-Sheet1!F10/4*100</f>
        <v>100</v>
      </c>
      <c r="G10">
        <f>100-Sheet1!G10/4*100</f>
        <v>100</v>
      </c>
      <c r="H10">
        <f>100-Sheet1!H10/4*100</f>
        <v>100</v>
      </c>
      <c r="I10">
        <f>100-Sheet1!I10/4*100</f>
        <v>100</v>
      </c>
      <c r="J10">
        <f>100-Sheet1!J10/4*100</f>
        <v>100</v>
      </c>
      <c r="K10">
        <f>100-Sheet1!K10/4*100</f>
        <v>100</v>
      </c>
      <c r="L10">
        <f>100-Sheet1!L10/4*100</f>
        <v>100</v>
      </c>
      <c r="M10">
        <f>100-Sheet1!M10/4*100</f>
        <v>100</v>
      </c>
      <c r="N10">
        <f>100-Sheet1!N10/4*100</f>
        <v>100</v>
      </c>
      <c r="O10">
        <f>100-Sheet1!O10/4*100</f>
        <v>100</v>
      </c>
      <c r="P10">
        <f>100-Sheet1!P10/4*100</f>
        <v>100</v>
      </c>
      <c r="Q10">
        <f>100-Sheet1!Q10/4*100</f>
        <v>100</v>
      </c>
      <c r="R10">
        <f>100-Sheet1!R10/40*100</f>
        <v>100</v>
      </c>
    </row>
    <row r="11" spans="1:18">
      <c r="A11" t="str">
        <f>Sheet1!A11</f>
        <v>_pre</v>
      </c>
      <c r="B11">
        <f>100-Sheet1!B11/8*100</f>
        <v>100</v>
      </c>
      <c r="C11">
        <f>100-Sheet1!C11/8*100</f>
        <v>100</v>
      </c>
      <c r="D11">
        <f>100-Sheet1!D11/4*100</f>
        <v>100</v>
      </c>
      <c r="E11">
        <f>100-Sheet1!E11/6*100</f>
        <v>100</v>
      </c>
      <c r="F11">
        <f>100-Sheet1!F11/4*100</f>
        <v>100</v>
      </c>
      <c r="G11">
        <f>100-Sheet1!G11/4*100</f>
        <v>100</v>
      </c>
      <c r="H11">
        <f>100-Sheet1!H11/4*100</f>
        <v>100</v>
      </c>
      <c r="I11">
        <f>100-Sheet1!I11/4*100</f>
        <v>100</v>
      </c>
      <c r="J11">
        <f>100-Sheet1!J11/4*100</f>
        <v>100</v>
      </c>
      <c r="K11">
        <f>100-Sheet1!K11/4*100</f>
        <v>100</v>
      </c>
      <c r="L11">
        <f>100-Sheet1!L11/4*100</f>
        <v>100</v>
      </c>
      <c r="M11">
        <f>100-Sheet1!M11/4*100</f>
        <v>100</v>
      </c>
      <c r="N11">
        <f>100-Sheet1!N11/4*100</f>
        <v>100</v>
      </c>
      <c r="O11">
        <f>100-Sheet1!O11/4*100</f>
        <v>100</v>
      </c>
      <c r="P11">
        <f>100-Sheet1!P11/4*100</f>
        <v>100</v>
      </c>
      <c r="Q11">
        <f>100-Sheet1!Q11/4*100</f>
        <v>100</v>
      </c>
      <c r="R11">
        <f>100-Sheet1!R11/40*100</f>
        <v>100</v>
      </c>
    </row>
    <row r="12" spans="1:18">
      <c r="A12" t="str">
        <f>Sheet1!A12</f>
        <v>_post</v>
      </c>
      <c r="B12">
        <f>100-Sheet1!B12/8*100</f>
        <v>100</v>
      </c>
      <c r="C12">
        <f>100-Sheet1!C12/8*100</f>
        <v>100</v>
      </c>
      <c r="D12">
        <f>100-Sheet1!D12/4*100</f>
        <v>100</v>
      </c>
      <c r="E12">
        <f>100-Sheet1!E12/6*100</f>
        <v>100</v>
      </c>
      <c r="F12">
        <f>100-Sheet1!F12/4*100</f>
        <v>100</v>
      </c>
      <c r="G12">
        <f>100-Sheet1!G12/4*100</f>
        <v>100</v>
      </c>
      <c r="H12">
        <f>100-Sheet1!H12/4*100</f>
        <v>100</v>
      </c>
      <c r="I12">
        <f>100-Sheet1!I12/4*100</f>
        <v>100</v>
      </c>
      <c r="J12">
        <f>100-Sheet1!J12/4*100</f>
        <v>100</v>
      </c>
      <c r="K12">
        <f>100-Sheet1!K12/4*100</f>
        <v>100</v>
      </c>
      <c r="L12">
        <f>100-Sheet1!L12/4*100</f>
        <v>100</v>
      </c>
      <c r="M12">
        <f>100-Sheet1!M12/4*100</f>
        <v>100</v>
      </c>
      <c r="N12">
        <f>100-Sheet1!N12/4*100</f>
        <v>100</v>
      </c>
      <c r="O12">
        <f>100-Sheet1!O12/4*100</f>
        <v>100</v>
      </c>
      <c r="P12">
        <f>100-Sheet1!P12/4*100</f>
        <v>100</v>
      </c>
      <c r="Q12">
        <f>100-Sheet1!Q12/4*100</f>
        <v>100</v>
      </c>
      <c r="R12">
        <f>100-Sheet1!R12/40*100</f>
        <v>100</v>
      </c>
    </row>
    <row r="13" spans="1:18">
      <c r="A13" t="str">
        <f>Sheet1!A13</f>
        <v>_follow</v>
      </c>
      <c r="B13">
        <f>100-Sheet1!B13/8*100</f>
        <v>100</v>
      </c>
      <c r="C13">
        <f>100-Sheet1!C13/8*100</f>
        <v>100</v>
      </c>
      <c r="D13">
        <f>100-Sheet1!D13/4*100</f>
        <v>100</v>
      </c>
      <c r="E13">
        <f>100-Sheet1!E13/6*100</f>
        <v>100</v>
      </c>
      <c r="F13">
        <f>100-Sheet1!F13/4*100</f>
        <v>100</v>
      </c>
      <c r="G13">
        <f>100-Sheet1!G13/4*100</f>
        <v>100</v>
      </c>
      <c r="H13">
        <f>100-Sheet1!H13/4*100</f>
        <v>100</v>
      </c>
      <c r="I13">
        <f>100-Sheet1!I13/4*100</f>
        <v>100</v>
      </c>
      <c r="J13">
        <f>100-Sheet1!J13/4*100</f>
        <v>100</v>
      </c>
      <c r="K13">
        <f>100-Sheet1!K13/4*100</f>
        <v>100</v>
      </c>
      <c r="L13">
        <f>100-Sheet1!L13/4*100</f>
        <v>100</v>
      </c>
      <c r="M13">
        <f>100-Sheet1!M13/4*100</f>
        <v>100</v>
      </c>
      <c r="N13">
        <f>100-Sheet1!N13/4*100</f>
        <v>100</v>
      </c>
      <c r="O13">
        <f>100-Sheet1!O13/4*100</f>
        <v>100</v>
      </c>
      <c r="P13">
        <f>100-Sheet1!P13/4*100</f>
        <v>100</v>
      </c>
      <c r="Q13">
        <f>100-Sheet1!Q13/4*100</f>
        <v>100</v>
      </c>
      <c r="R13">
        <f>100-Sheet1!R13/40*100</f>
        <v>100</v>
      </c>
    </row>
    <row r="14" spans="1:18">
      <c r="A14" t="str">
        <f>Sheet1!A14</f>
        <v>_pre</v>
      </c>
      <c r="B14">
        <f>100-Sheet1!B14/8*100</f>
        <v>100</v>
      </c>
      <c r="C14">
        <f>100-Sheet1!C14/8*100</f>
        <v>100</v>
      </c>
      <c r="D14">
        <f>100-Sheet1!D14/4*100</f>
        <v>100</v>
      </c>
      <c r="E14">
        <f>100-Sheet1!E14/6*100</f>
        <v>100</v>
      </c>
      <c r="F14">
        <f>100-Sheet1!F14/4*100</f>
        <v>100</v>
      </c>
      <c r="G14">
        <f>100-Sheet1!G14/4*100</f>
        <v>100</v>
      </c>
      <c r="H14">
        <f>100-Sheet1!H14/4*100</f>
        <v>100</v>
      </c>
      <c r="I14">
        <f>100-Sheet1!I14/4*100</f>
        <v>100</v>
      </c>
      <c r="J14">
        <f>100-Sheet1!J14/4*100</f>
        <v>100</v>
      </c>
      <c r="K14">
        <f>100-Sheet1!K14/4*100</f>
        <v>100</v>
      </c>
      <c r="L14">
        <f>100-Sheet1!L14/4*100</f>
        <v>100</v>
      </c>
      <c r="M14">
        <f>100-Sheet1!M14/4*100</f>
        <v>100</v>
      </c>
      <c r="N14">
        <f>100-Sheet1!N14/4*100</f>
        <v>100</v>
      </c>
      <c r="O14">
        <f>100-Sheet1!O14/4*100</f>
        <v>100</v>
      </c>
      <c r="P14">
        <f>100-Sheet1!P14/4*100</f>
        <v>100</v>
      </c>
      <c r="Q14">
        <f>100-Sheet1!Q14/4*100</f>
        <v>100</v>
      </c>
      <c r="R14">
        <f>100-Sheet1!R14/40*100</f>
        <v>100</v>
      </c>
    </row>
    <row r="15" spans="1:18">
      <c r="A15" t="str">
        <f>Sheet1!A15</f>
        <v>_post</v>
      </c>
      <c r="B15">
        <f>100-Sheet1!B15/8*100</f>
        <v>100</v>
      </c>
      <c r="C15">
        <f>100-Sheet1!C15/8*100</f>
        <v>100</v>
      </c>
      <c r="D15">
        <f>100-Sheet1!D15/4*100</f>
        <v>100</v>
      </c>
      <c r="E15">
        <f>100-Sheet1!E15/6*100</f>
        <v>100</v>
      </c>
      <c r="F15">
        <f>100-Sheet1!F15/4*100</f>
        <v>100</v>
      </c>
      <c r="G15">
        <f>100-Sheet1!G15/4*100</f>
        <v>100</v>
      </c>
      <c r="H15">
        <f>100-Sheet1!H15/4*100</f>
        <v>100</v>
      </c>
      <c r="I15">
        <f>100-Sheet1!I15/4*100</f>
        <v>100</v>
      </c>
      <c r="J15">
        <f>100-Sheet1!J15/4*100</f>
        <v>100</v>
      </c>
      <c r="K15">
        <f>100-Sheet1!K15/4*100</f>
        <v>100</v>
      </c>
      <c r="L15">
        <f>100-Sheet1!L15/4*100</f>
        <v>100</v>
      </c>
      <c r="M15">
        <f>100-Sheet1!M15/4*100</f>
        <v>100</v>
      </c>
      <c r="N15">
        <f>100-Sheet1!N15/4*100</f>
        <v>100</v>
      </c>
      <c r="O15">
        <f>100-Sheet1!O15/4*100</f>
        <v>100</v>
      </c>
      <c r="P15">
        <f>100-Sheet1!P15/4*100</f>
        <v>100</v>
      </c>
      <c r="Q15">
        <f>100-Sheet1!Q15/4*100</f>
        <v>100</v>
      </c>
      <c r="R15">
        <f>100-Sheet1!R15/40*100</f>
        <v>100</v>
      </c>
    </row>
    <row r="16" spans="1:18">
      <c r="A16" t="str">
        <f>Sheet1!A16</f>
        <v>_follow</v>
      </c>
      <c r="B16">
        <f>100-Sheet1!B16/8*100</f>
        <v>100</v>
      </c>
      <c r="C16">
        <f>100-Sheet1!C16/8*100</f>
        <v>100</v>
      </c>
      <c r="D16">
        <f>100-Sheet1!D16/4*100</f>
        <v>100</v>
      </c>
      <c r="E16">
        <f>100-Sheet1!E16/6*100</f>
        <v>100</v>
      </c>
      <c r="F16">
        <f>100-Sheet1!F16/4*100</f>
        <v>100</v>
      </c>
      <c r="G16">
        <f>100-Sheet1!G16/4*100</f>
        <v>100</v>
      </c>
      <c r="H16">
        <f>100-Sheet1!H16/4*100</f>
        <v>100</v>
      </c>
      <c r="I16">
        <f>100-Sheet1!I16/4*100</f>
        <v>100</v>
      </c>
      <c r="J16">
        <f>100-Sheet1!J16/4*100</f>
        <v>100</v>
      </c>
      <c r="K16">
        <f>100-Sheet1!K16/4*100</f>
        <v>100</v>
      </c>
      <c r="L16">
        <f>100-Sheet1!L16/4*100</f>
        <v>100</v>
      </c>
      <c r="M16">
        <f>100-Sheet1!M16/4*100</f>
        <v>100</v>
      </c>
      <c r="N16">
        <f>100-Sheet1!N16/4*100</f>
        <v>100</v>
      </c>
      <c r="O16">
        <f>100-Sheet1!O16/4*100</f>
        <v>100</v>
      </c>
      <c r="P16">
        <f>100-Sheet1!P16/4*100</f>
        <v>100</v>
      </c>
      <c r="Q16">
        <f>100-Sheet1!Q16/4*100</f>
        <v>100</v>
      </c>
      <c r="R16">
        <f>100-Sheet1!R16/40*100</f>
        <v>100</v>
      </c>
    </row>
    <row r="17" spans="1:18">
      <c r="A17" t="str">
        <f>Sheet1!A17</f>
        <v>_pre</v>
      </c>
      <c r="B17">
        <f>100-Sheet1!B18/8*100</f>
        <v>100</v>
      </c>
      <c r="C17">
        <f>100-Sheet1!C17/8*100</f>
        <v>100</v>
      </c>
      <c r="D17">
        <f>100-Sheet1!D17/4*100</f>
        <v>100</v>
      </c>
      <c r="E17">
        <f>100-Sheet1!E17/6*100</f>
        <v>100</v>
      </c>
      <c r="F17">
        <f>100-Sheet1!F17/4*100</f>
        <v>100</v>
      </c>
      <c r="G17">
        <f>100-Sheet1!G17/4*100</f>
        <v>100</v>
      </c>
      <c r="H17">
        <f>100-Sheet1!H17/4*100</f>
        <v>100</v>
      </c>
      <c r="I17">
        <f>100-Sheet1!I17/4*100</f>
        <v>100</v>
      </c>
      <c r="J17">
        <f>100-Sheet1!J17/4*100</f>
        <v>100</v>
      </c>
      <c r="K17">
        <f>100-Sheet1!K17/4*100</f>
        <v>100</v>
      </c>
      <c r="L17">
        <f>100-Sheet1!L17/4*100</f>
        <v>100</v>
      </c>
      <c r="M17">
        <f>100-Sheet1!M17/4*100</f>
        <v>100</v>
      </c>
      <c r="N17">
        <f>100-Sheet1!N17/4*100</f>
        <v>100</v>
      </c>
      <c r="O17">
        <f>100-Sheet1!O17/4*100</f>
        <v>100</v>
      </c>
      <c r="P17">
        <f>100-Sheet1!P17/4*100</f>
        <v>100</v>
      </c>
      <c r="Q17">
        <f>100-Sheet1!Q17/4*100</f>
        <v>100</v>
      </c>
      <c r="R17">
        <f>100-Sheet1!R17/40*100</f>
        <v>100</v>
      </c>
    </row>
    <row r="18" spans="1:18">
      <c r="A18" t="str">
        <f>Sheet1!A18</f>
        <v>_post</v>
      </c>
      <c r="B18">
        <f>100-Sheet1!B18/8*100</f>
        <v>100</v>
      </c>
      <c r="C18">
        <f>100-Sheet1!C18/8*100</f>
        <v>100</v>
      </c>
      <c r="D18">
        <f>100-Sheet1!D18/4*100</f>
        <v>100</v>
      </c>
      <c r="E18">
        <f>100-Sheet1!E18/6*100</f>
        <v>100</v>
      </c>
      <c r="F18">
        <f>100-Sheet1!F18/4*100</f>
        <v>100</v>
      </c>
      <c r="G18">
        <f>100-Sheet1!G18/4*100</f>
        <v>100</v>
      </c>
      <c r="H18">
        <f>100-Sheet1!H18/4*100</f>
        <v>100</v>
      </c>
      <c r="I18">
        <f>100-Sheet1!I18/4*100</f>
        <v>100</v>
      </c>
      <c r="J18">
        <f>100-Sheet1!J18/4*100</f>
        <v>100</v>
      </c>
      <c r="K18">
        <f>100-Sheet1!K18/4*100</f>
        <v>100</v>
      </c>
      <c r="L18">
        <f>100-Sheet1!L18/4*100</f>
        <v>100</v>
      </c>
      <c r="M18">
        <f>100-Sheet1!M18/4*100</f>
        <v>100</v>
      </c>
      <c r="N18">
        <f>100-Sheet1!N18/4*100</f>
        <v>100</v>
      </c>
      <c r="O18">
        <f>100-Sheet1!O18/4*100</f>
        <v>100</v>
      </c>
      <c r="P18">
        <f>100-Sheet1!P18/4*100</f>
        <v>100</v>
      </c>
      <c r="Q18">
        <f>100-Sheet1!Q18/4*100</f>
        <v>100</v>
      </c>
      <c r="R18">
        <f>100-Sheet1!R18/40*100</f>
        <v>100</v>
      </c>
    </row>
    <row r="19" spans="1:18">
      <c r="A19" t="str">
        <f>Sheet1!A19</f>
        <v>_follow</v>
      </c>
      <c r="B19">
        <f>100-Sheet1!B19/8*100</f>
        <v>100</v>
      </c>
      <c r="C19">
        <f>100-Sheet1!C19/8*100</f>
        <v>100</v>
      </c>
      <c r="D19">
        <f>100-Sheet1!D19/4*100</f>
        <v>100</v>
      </c>
      <c r="E19">
        <f>100-Sheet1!E19/6*100</f>
        <v>100</v>
      </c>
      <c r="F19">
        <f>100-Sheet1!F19/4*100</f>
        <v>100</v>
      </c>
      <c r="G19">
        <f>100-Sheet1!G19/4*100</f>
        <v>100</v>
      </c>
      <c r="H19">
        <f>100-Sheet1!H19/4*100</f>
        <v>100</v>
      </c>
      <c r="I19">
        <f>100-Sheet1!I19/4*100</f>
        <v>100</v>
      </c>
      <c r="J19">
        <f>100-Sheet1!J19/4*100</f>
        <v>100</v>
      </c>
      <c r="K19">
        <f>100-Sheet1!K19/4*100</f>
        <v>100</v>
      </c>
      <c r="L19">
        <f>100-Sheet1!L19/4*100</f>
        <v>100</v>
      </c>
      <c r="M19">
        <f>100-Sheet1!M19/4*100</f>
        <v>100</v>
      </c>
      <c r="N19">
        <f>100-Sheet1!N19/4*100</f>
        <v>100</v>
      </c>
      <c r="O19">
        <f>100-Sheet1!O19/4*100</f>
        <v>100</v>
      </c>
      <c r="P19">
        <f>100-Sheet1!P19/4*100</f>
        <v>100</v>
      </c>
      <c r="Q19">
        <f>100-Sheet1!Q19/4*100</f>
        <v>100</v>
      </c>
      <c r="R19">
        <f>100-Sheet1!R19/40*100</f>
        <v>100</v>
      </c>
    </row>
    <row r="20" spans="1:18">
      <c r="A20" t="str">
        <f>Sheet1!A20</f>
        <v>_pre</v>
      </c>
      <c r="B20">
        <f>100-Sheet1!B20/8*100</f>
        <v>100</v>
      </c>
      <c r="C20">
        <f>100-Sheet1!C20/8*100</f>
        <v>100</v>
      </c>
      <c r="D20">
        <f>100-Sheet1!D20/4*100</f>
        <v>100</v>
      </c>
      <c r="E20">
        <f>100-Sheet1!E20/6*100</f>
        <v>100</v>
      </c>
      <c r="F20">
        <f>100-Sheet1!F20/4*100</f>
        <v>100</v>
      </c>
      <c r="G20">
        <f>100-Sheet1!G20/4*100</f>
        <v>100</v>
      </c>
      <c r="H20">
        <f>100-Sheet1!H20/4*100</f>
        <v>100</v>
      </c>
      <c r="I20">
        <f>100-Sheet1!I20/4*100</f>
        <v>100</v>
      </c>
      <c r="J20">
        <f>100-Sheet1!J20/4*100</f>
        <v>100</v>
      </c>
      <c r="K20">
        <f>100-Sheet1!K20/4*100</f>
        <v>100</v>
      </c>
      <c r="L20">
        <f>100-Sheet1!L20/4*100</f>
        <v>100</v>
      </c>
      <c r="M20">
        <f>100-Sheet1!M20/4*100</f>
        <v>100</v>
      </c>
      <c r="N20">
        <f>100-Sheet1!N20/4*100</f>
        <v>100</v>
      </c>
      <c r="O20">
        <f>100-Sheet1!O20/4*100</f>
        <v>100</v>
      </c>
      <c r="P20">
        <f>100-Sheet1!P20/4*100</f>
        <v>100</v>
      </c>
      <c r="Q20">
        <f>100-Sheet1!Q20/4*100</f>
        <v>100</v>
      </c>
      <c r="R20">
        <f>100-Sheet1!R20/40*100</f>
        <v>100</v>
      </c>
    </row>
    <row r="21" spans="1:18">
      <c r="A21" t="str">
        <f>Sheet1!A21</f>
        <v>_post</v>
      </c>
      <c r="B21">
        <f>100-Sheet1!B21/8*100</f>
        <v>100</v>
      </c>
      <c r="C21">
        <f>100-Sheet1!C21/8*100</f>
        <v>100</v>
      </c>
      <c r="D21">
        <f>100-Sheet1!D21/4*100</f>
        <v>100</v>
      </c>
      <c r="E21">
        <f>100-Sheet1!E21/6*100</f>
        <v>100</v>
      </c>
      <c r="F21">
        <f>100-Sheet1!F21/4*100</f>
        <v>100</v>
      </c>
      <c r="G21">
        <f>100-Sheet1!G21/4*100</f>
        <v>100</v>
      </c>
      <c r="H21">
        <f>100-Sheet1!H21/4*100</f>
        <v>100</v>
      </c>
      <c r="I21">
        <f>100-Sheet1!I21/4*100</f>
        <v>100</v>
      </c>
      <c r="J21">
        <f>100-Sheet1!J21/4*100</f>
        <v>100</v>
      </c>
      <c r="K21">
        <f>100-Sheet1!K21/4*100</f>
        <v>100</v>
      </c>
      <c r="L21">
        <f>100-Sheet1!L21/4*100</f>
        <v>100</v>
      </c>
      <c r="M21">
        <f>100-Sheet1!M21/4*100</f>
        <v>100</v>
      </c>
      <c r="N21">
        <f>100-Sheet1!N21/4*100</f>
        <v>100</v>
      </c>
      <c r="O21">
        <f>100-Sheet1!O21/4*100</f>
        <v>100</v>
      </c>
      <c r="P21">
        <f>100-Sheet1!P21/4*100</f>
        <v>100</v>
      </c>
      <c r="Q21">
        <f>100-Sheet1!Q21/4*100</f>
        <v>100</v>
      </c>
      <c r="R21">
        <f>100-Sheet1!R21/40*100</f>
        <v>100</v>
      </c>
    </row>
    <row r="22" spans="1:18">
      <c r="A22" t="str">
        <f>Sheet1!A22</f>
        <v>_follow</v>
      </c>
      <c r="B22">
        <f>100-Sheet1!B22/8*100</f>
        <v>100</v>
      </c>
      <c r="C22">
        <f>100-Sheet1!C22/8*100</f>
        <v>100</v>
      </c>
      <c r="D22">
        <f>100-Sheet1!D22/4*100</f>
        <v>100</v>
      </c>
      <c r="E22">
        <f>100-Sheet1!E22/6*100</f>
        <v>100</v>
      </c>
      <c r="F22">
        <f>100-Sheet1!F22/4*100</f>
        <v>100</v>
      </c>
      <c r="G22">
        <f>100-Sheet1!G22/4*100</f>
        <v>100</v>
      </c>
      <c r="H22">
        <f>100-Sheet1!H22/4*100</f>
        <v>100</v>
      </c>
      <c r="I22">
        <f>100-Sheet1!I22/4*100</f>
        <v>100</v>
      </c>
      <c r="J22">
        <f>100-Sheet1!J22/4*100</f>
        <v>100</v>
      </c>
      <c r="K22">
        <f>100-Sheet1!K22/4*100</f>
        <v>100</v>
      </c>
      <c r="L22">
        <f>100-Sheet1!L22/4*100</f>
        <v>100</v>
      </c>
      <c r="M22">
        <f>100-Sheet1!M22/4*100</f>
        <v>100</v>
      </c>
      <c r="N22">
        <f>100-Sheet1!N22/4*100</f>
        <v>100</v>
      </c>
      <c r="O22">
        <f>100-Sheet1!O22/4*100</f>
        <v>100</v>
      </c>
      <c r="P22">
        <f>100-Sheet1!P22/4*100</f>
        <v>100</v>
      </c>
      <c r="Q22">
        <f>100-Sheet1!Q22/4*100</f>
        <v>100</v>
      </c>
      <c r="R22">
        <f>100-Sheet1!R22/40*100</f>
        <v>100</v>
      </c>
    </row>
    <row r="23" spans="1:18">
      <c r="A23" t="str">
        <f>Sheet1!A23</f>
        <v>_pre</v>
      </c>
      <c r="B23">
        <f>100-Sheet1!B23/8*100</f>
        <v>100</v>
      </c>
      <c r="C23">
        <f>100-Sheet1!C23/8*100</f>
        <v>100</v>
      </c>
      <c r="D23">
        <f>100-Sheet1!D23/4*100</f>
        <v>100</v>
      </c>
      <c r="E23">
        <f>100-Sheet1!E23/6*100</f>
        <v>100</v>
      </c>
      <c r="F23">
        <f>100-Sheet1!F23/4*100</f>
        <v>100</v>
      </c>
      <c r="G23">
        <f>100-Sheet1!G23/4*100</f>
        <v>100</v>
      </c>
      <c r="H23">
        <f>100-Sheet1!H23/4*100</f>
        <v>100</v>
      </c>
      <c r="I23">
        <f>100-Sheet1!I23/4*100</f>
        <v>100</v>
      </c>
      <c r="J23">
        <f>100-Sheet1!J23/4*100</f>
        <v>100</v>
      </c>
      <c r="K23">
        <f>100-Sheet1!K23/4*100</f>
        <v>100</v>
      </c>
      <c r="L23">
        <f>100-Sheet1!L23/4*100</f>
        <v>100</v>
      </c>
      <c r="M23">
        <f>100-Sheet1!M23/4*100</f>
        <v>100</v>
      </c>
      <c r="N23">
        <f>100-Sheet1!N23/4*100</f>
        <v>100</v>
      </c>
      <c r="O23">
        <f>100-Sheet1!O23/4*100</f>
        <v>100</v>
      </c>
      <c r="P23">
        <f>100-Sheet1!P23/4*100</f>
        <v>100</v>
      </c>
      <c r="Q23">
        <f>100-Sheet1!Q23/4*100</f>
        <v>100</v>
      </c>
      <c r="R23">
        <f>100-Sheet1!R23/40*100</f>
        <v>100</v>
      </c>
    </row>
    <row r="24" spans="1:18">
      <c r="A24" t="str">
        <f>Sheet1!A24</f>
        <v>_post</v>
      </c>
      <c r="B24">
        <f>100-Sheet1!B24/8*100</f>
        <v>100</v>
      </c>
      <c r="C24">
        <f>100-Sheet1!C24/8*100</f>
        <v>100</v>
      </c>
      <c r="D24">
        <f>100-Sheet1!D24/4*100</f>
        <v>100</v>
      </c>
      <c r="E24">
        <f>100-Sheet1!E24/6*100</f>
        <v>100</v>
      </c>
      <c r="F24">
        <f>100-Sheet1!F24/4*100</f>
        <v>100</v>
      </c>
      <c r="G24">
        <f>100-Sheet1!G24/4*100</f>
        <v>100</v>
      </c>
      <c r="H24">
        <f>100-Sheet1!H24/4*100</f>
        <v>100</v>
      </c>
      <c r="I24">
        <f>100-Sheet1!I24/4*100</f>
        <v>100</v>
      </c>
      <c r="J24">
        <f>100-Sheet1!J24/4*100</f>
        <v>100</v>
      </c>
      <c r="K24">
        <f>100-Sheet1!K24/4*100</f>
        <v>100</v>
      </c>
      <c r="L24">
        <f>100-Sheet1!L24/4*100</f>
        <v>100</v>
      </c>
      <c r="M24">
        <f>100-Sheet1!M24/4*100</f>
        <v>100</v>
      </c>
      <c r="N24">
        <f>100-Sheet1!N24/4*100</f>
        <v>100</v>
      </c>
      <c r="O24">
        <f>100-Sheet1!O24/4*100</f>
        <v>100</v>
      </c>
      <c r="P24">
        <f>100-Sheet1!P24/4*100</f>
        <v>100</v>
      </c>
      <c r="Q24">
        <f>100-Sheet1!Q24/4*100</f>
        <v>100</v>
      </c>
      <c r="R24">
        <f>100-Sheet1!R24/40*100</f>
        <v>100</v>
      </c>
    </row>
    <row r="25" spans="1:18">
      <c r="A25" t="str">
        <f>Sheet1!A25</f>
        <v>_follow</v>
      </c>
      <c r="B25">
        <f>100-Sheet1!B25/8*100</f>
        <v>100</v>
      </c>
      <c r="C25">
        <f>100-Sheet1!C25/8*100</f>
        <v>100</v>
      </c>
      <c r="D25">
        <f>100-Sheet1!D25/4*100</f>
        <v>100</v>
      </c>
      <c r="E25">
        <f>100-Sheet1!E25/6*100</f>
        <v>100</v>
      </c>
      <c r="F25">
        <f>100-Sheet1!F25/4*100</f>
        <v>100</v>
      </c>
      <c r="G25">
        <f>100-Sheet1!G25/4*100</f>
        <v>100</v>
      </c>
      <c r="H25">
        <f>100-Sheet1!H25/4*100</f>
        <v>100</v>
      </c>
      <c r="I25">
        <f>100-Sheet1!I25/4*100</f>
        <v>100</v>
      </c>
      <c r="J25">
        <f>100-Sheet1!J25/4*100</f>
        <v>100</v>
      </c>
      <c r="K25">
        <f>100-Sheet1!K25/4*100</f>
        <v>100</v>
      </c>
      <c r="L25">
        <f>100-Sheet1!L25/4*100</f>
        <v>100</v>
      </c>
      <c r="M25">
        <f>100-Sheet1!M25/4*100</f>
        <v>100</v>
      </c>
      <c r="N25">
        <f>100-Sheet1!N25/4*100</f>
        <v>100</v>
      </c>
      <c r="O25">
        <f>100-Sheet1!O25/4*100</f>
        <v>100</v>
      </c>
      <c r="P25">
        <f>100-Sheet1!P25/4*100</f>
        <v>100</v>
      </c>
      <c r="Q25">
        <f>100-Sheet1!Q25/4*100</f>
        <v>100</v>
      </c>
      <c r="R25">
        <f>100-Sheet1!R25/40*100</f>
        <v>100</v>
      </c>
    </row>
    <row r="26" spans="1:18">
      <c r="A26" t="str">
        <f>Sheet1!A26</f>
        <v>_pre</v>
      </c>
      <c r="B26">
        <f>100-Sheet1!B26/8*100</f>
        <v>100</v>
      </c>
      <c r="C26">
        <f>100-Sheet1!C26/8*100</f>
        <v>100</v>
      </c>
      <c r="D26">
        <f>100-Sheet1!D26/4*100</f>
        <v>100</v>
      </c>
      <c r="E26">
        <f>100-Sheet1!E26/6*100</f>
        <v>100</v>
      </c>
      <c r="F26">
        <f>100-Sheet1!F26/4*100</f>
        <v>100</v>
      </c>
      <c r="G26">
        <f>100-Sheet1!G26/4*100</f>
        <v>100</v>
      </c>
      <c r="H26">
        <f>100-Sheet1!H26/4*100</f>
        <v>100</v>
      </c>
      <c r="I26">
        <f>100-Sheet1!I26/4*100</f>
        <v>100</v>
      </c>
      <c r="J26">
        <f>100-Sheet1!J26/4*100</f>
        <v>100</v>
      </c>
      <c r="K26">
        <f>100-Sheet1!K26/4*100</f>
        <v>100</v>
      </c>
      <c r="L26">
        <f>100-Sheet1!L26/4*100</f>
        <v>100</v>
      </c>
      <c r="M26">
        <f>100-Sheet1!M26/4*100</f>
        <v>100</v>
      </c>
      <c r="N26">
        <f>100-Sheet1!N26/4*100</f>
        <v>100</v>
      </c>
      <c r="O26">
        <f>100-Sheet1!O26/4*100</f>
        <v>100</v>
      </c>
      <c r="P26">
        <f>100-Sheet1!P26/4*100</f>
        <v>100</v>
      </c>
      <c r="Q26">
        <f>100-Sheet1!Q26/4*100</f>
        <v>100</v>
      </c>
      <c r="R26">
        <f>100-Sheet1!R26/40*100</f>
        <v>100</v>
      </c>
    </row>
    <row r="27" spans="1:18">
      <c r="A27" t="str">
        <f>Sheet1!A27</f>
        <v>_post</v>
      </c>
      <c r="B27">
        <f>100-Sheet1!B27/8*100</f>
        <v>100</v>
      </c>
      <c r="C27">
        <f>100-Sheet1!C27/8*100</f>
        <v>100</v>
      </c>
      <c r="D27">
        <f>100-Sheet1!D27/4*100</f>
        <v>100</v>
      </c>
      <c r="E27">
        <f>100-Sheet1!E27/6*100</f>
        <v>100</v>
      </c>
      <c r="F27">
        <f>100-Sheet1!F27/4*100</f>
        <v>100</v>
      </c>
      <c r="G27">
        <f>100-Sheet1!G27/4*100</f>
        <v>100</v>
      </c>
      <c r="H27">
        <f>100-Sheet1!H27/4*100</f>
        <v>100</v>
      </c>
      <c r="I27">
        <f>100-Sheet1!I27/4*100</f>
        <v>100</v>
      </c>
      <c r="J27">
        <f>100-Sheet1!J27/4*100</f>
        <v>100</v>
      </c>
      <c r="K27">
        <f>100-Sheet1!K27/4*100</f>
        <v>100</v>
      </c>
      <c r="L27">
        <f>100-Sheet1!L27/4*100</f>
        <v>100</v>
      </c>
      <c r="M27">
        <f>100-Sheet1!M27/4*100</f>
        <v>100</v>
      </c>
      <c r="N27">
        <f>100-Sheet1!N27/4*100</f>
        <v>100</v>
      </c>
      <c r="O27">
        <f>100-Sheet1!O27/4*100</f>
        <v>100</v>
      </c>
      <c r="P27">
        <f>100-Sheet1!P27/4*100</f>
        <v>100</v>
      </c>
      <c r="Q27">
        <f>100-Sheet1!Q27/4*100</f>
        <v>100</v>
      </c>
      <c r="R27">
        <f>100-Sheet1!R27/40*100</f>
        <v>100</v>
      </c>
    </row>
    <row r="28" spans="1:18">
      <c r="A28" t="str">
        <f>Sheet1!A28</f>
        <v>_follow</v>
      </c>
      <c r="B28">
        <f>100-Sheet1!B28/8*100</f>
        <v>100</v>
      </c>
      <c r="C28">
        <f>100-Sheet1!C28/8*100</f>
        <v>100</v>
      </c>
      <c r="D28">
        <f>100-Sheet1!D28/4*100</f>
        <v>100</v>
      </c>
      <c r="E28">
        <f>100-Sheet1!E28/6*100</f>
        <v>100</v>
      </c>
      <c r="F28">
        <f>100-Sheet1!F28/4*100</f>
        <v>100</v>
      </c>
      <c r="G28">
        <f>100-Sheet1!G28/4*100</f>
        <v>100</v>
      </c>
      <c r="H28">
        <f>100-Sheet1!H28/4*100</f>
        <v>100</v>
      </c>
      <c r="I28">
        <f>100-Sheet1!I28/4*100</f>
        <v>100</v>
      </c>
      <c r="J28">
        <f>100-Sheet1!J28/4*100</f>
        <v>100</v>
      </c>
      <c r="K28">
        <f>100-Sheet1!K28/4*100</f>
        <v>100</v>
      </c>
      <c r="L28">
        <f>100-Sheet1!L28/4*100</f>
        <v>100</v>
      </c>
      <c r="M28">
        <f>100-Sheet1!M28/4*100</f>
        <v>100</v>
      </c>
      <c r="N28">
        <f>100-Sheet1!N28/4*100</f>
        <v>100</v>
      </c>
      <c r="O28">
        <f>100-Sheet1!O28/4*100</f>
        <v>100</v>
      </c>
      <c r="P28">
        <f>100-Sheet1!P28/4*100</f>
        <v>100</v>
      </c>
      <c r="Q28">
        <f>100-Sheet1!Q28/4*100</f>
        <v>100</v>
      </c>
      <c r="R28">
        <f>100-Sheet1!R28/40*100</f>
        <v>100</v>
      </c>
    </row>
    <row r="29" spans="1:18">
      <c r="A29" t="str">
        <f>Sheet1!A29</f>
        <v>_pre</v>
      </c>
      <c r="B29">
        <f>100-Sheet1!B29/8*100</f>
        <v>100</v>
      </c>
      <c r="C29">
        <f>100-Sheet1!C29/8*100</f>
        <v>100</v>
      </c>
      <c r="D29">
        <f>100-Sheet1!D29/4*100</f>
        <v>100</v>
      </c>
      <c r="E29">
        <f>100-Sheet1!E29/6*100</f>
        <v>100</v>
      </c>
      <c r="F29">
        <f>100-Sheet1!F29/4*100</f>
        <v>100</v>
      </c>
      <c r="G29">
        <f>100-Sheet1!G29/4*100</f>
        <v>100</v>
      </c>
      <c r="H29">
        <f>100-Sheet1!H29/4*100</f>
        <v>100</v>
      </c>
      <c r="I29">
        <f>100-Sheet1!I29/4*100</f>
        <v>100</v>
      </c>
      <c r="J29">
        <f>100-Sheet1!J29/4*100</f>
        <v>100</v>
      </c>
      <c r="K29">
        <f>100-Sheet1!K29/4*100</f>
        <v>100</v>
      </c>
      <c r="L29">
        <f>100-Sheet1!L29/4*100</f>
        <v>100</v>
      </c>
      <c r="M29">
        <f>100-Sheet1!M29/4*100</f>
        <v>100</v>
      </c>
      <c r="N29">
        <f>100-Sheet1!N29/4*100</f>
        <v>100</v>
      </c>
      <c r="O29">
        <f>100-Sheet1!O29/4*100</f>
        <v>100</v>
      </c>
      <c r="P29">
        <f>100-Sheet1!P29/4*100</f>
        <v>100</v>
      </c>
      <c r="Q29">
        <f>100-Sheet1!Q29/4*100</f>
        <v>100</v>
      </c>
      <c r="R29">
        <f>100-Sheet1!R29/40*100</f>
        <v>100</v>
      </c>
    </row>
    <row r="30" spans="1:18">
      <c r="A30" t="str">
        <f>Sheet1!A30</f>
        <v>_post</v>
      </c>
      <c r="B30">
        <f>100-Sheet1!B30/8*100</f>
        <v>100</v>
      </c>
      <c r="C30">
        <f>100-Sheet1!C30/8*100</f>
        <v>100</v>
      </c>
      <c r="D30">
        <f>100-Sheet1!D30/4*100</f>
        <v>100</v>
      </c>
      <c r="E30">
        <f>100-Sheet1!E30/6*100</f>
        <v>100</v>
      </c>
      <c r="F30">
        <f>100-Sheet1!F30/4*100</f>
        <v>100</v>
      </c>
      <c r="G30">
        <f>100-Sheet1!G30/4*100</f>
        <v>100</v>
      </c>
      <c r="H30">
        <f>100-Sheet1!H30/4*100</f>
        <v>100</v>
      </c>
      <c r="I30">
        <f>100-Sheet1!I30/4*100</f>
        <v>100</v>
      </c>
      <c r="J30">
        <f>100-Sheet1!J30/4*100</f>
        <v>100</v>
      </c>
      <c r="K30">
        <f>100-Sheet1!K30/4*100</f>
        <v>100</v>
      </c>
      <c r="L30">
        <f>100-Sheet1!L30/4*100</f>
        <v>100</v>
      </c>
      <c r="M30">
        <f>100-Sheet1!M30/4*100</f>
        <v>100</v>
      </c>
      <c r="N30">
        <f>100-Sheet1!N30/4*100</f>
        <v>100</v>
      </c>
      <c r="O30">
        <f>100-Sheet1!O30/4*100</f>
        <v>100</v>
      </c>
      <c r="P30">
        <f>100-Sheet1!P30/4*100</f>
        <v>100</v>
      </c>
      <c r="Q30">
        <f>100-Sheet1!Q30/4*100</f>
        <v>100</v>
      </c>
      <c r="R30">
        <f>100-Sheet1!R30/40*100</f>
        <v>100</v>
      </c>
    </row>
    <row r="31" spans="1:18">
      <c r="A31" t="str">
        <f>Sheet1!A31</f>
        <v>_follow</v>
      </c>
      <c r="B31">
        <f>100-Sheet1!B31/8*100</f>
        <v>100</v>
      </c>
      <c r="C31">
        <f>100-Sheet1!C31/8*100</f>
        <v>100</v>
      </c>
      <c r="D31">
        <f>100-Sheet1!D31/4*100</f>
        <v>100</v>
      </c>
      <c r="E31">
        <f>100-Sheet1!E31/6*100</f>
        <v>100</v>
      </c>
      <c r="F31">
        <f>100-Sheet1!F31/4*100</f>
        <v>100</v>
      </c>
      <c r="G31">
        <f>100-Sheet1!G31/4*100</f>
        <v>100</v>
      </c>
      <c r="H31">
        <f>100-Sheet1!H31/4*100</f>
        <v>100</v>
      </c>
      <c r="I31">
        <f>100-Sheet1!I31/4*100</f>
        <v>100</v>
      </c>
      <c r="J31">
        <f>100-Sheet1!J31/4*100</f>
        <v>100</v>
      </c>
      <c r="K31">
        <f>100-Sheet1!K31/4*100</f>
        <v>100</v>
      </c>
      <c r="L31">
        <f>100-Sheet1!L31/4*100</f>
        <v>100</v>
      </c>
      <c r="M31">
        <f>100-Sheet1!M31/4*100</f>
        <v>100</v>
      </c>
      <c r="N31">
        <f>100-Sheet1!N31/4*100</f>
        <v>100</v>
      </c>
      <c r="O31">
        <f>100-Sheet1!O31/4*100</f>
        <v>100</v>
      </c>
      <c r="P31">
        <f>100-Sheet1!P31/4*100</f>
        <v>100</v>
      </c>
      <c r="Q31">
        <f>100-Sheet1!Q31/4*100</f>
        <v>100</v>
      </c>
      <c r="R31">
        <f>100-Sheet1!R31/40*100</f>
        <v>100</v>
      </c>
    </row>
  </sheetData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35737D-BAAA-40AE-8DA8-B8B76F9F30CA}">
  <dimension ref="A1:E32"/>
  <sheetViews>
    <sheetView workbookViewId="0">
      <selection activeCell="C5" sqref="C5"/>
    </sheetView>
  </sheetViews>
  <sheetFormatPr baseColWidth="10" defaultColWidth="8.83203125" defaultRowHeight="18"/>
  <sheetData>
    <row r="1" spans="1:5">
      <c r="B1" t="s">
        <v>17</v>
      </c>
      <c r="C1" t="s">
        <v>21</v>
      </c>
      <c r="D1" t="s">
        <v>22</v>
      </c>
      <c r="E1" t="s">
        <v>23</v>
      </c>
    </row>
    <row r="2" spans="1:5">
      <c r="A2" t="s">
        <v>34</v>
      </c>
      <c r="B2">
        <v>0</v>
      </c>
      <c r="C2">
        <v>0</v>
      </c>
      <c r="D2">
        <v>0</v>
      </c>
      <c r="E2">
        <v>0</v>
      </c>
    </row>
    <row r="3" spans="1:5">
      <c r="B3">
        <f>Sheet1!R2-Sheet1!R3</f>
        <v>0</v>
      </c>
    </row>
    <row r="4" spans="1:5">
      <c r="B4">
        <f>Sheet1!R2-Sheet1!R4</f>
        <v>0</v>
      </c>
    </row>
    <row r="5" spans="1:5">
      <c r="A5" t="s">
        <v>31</v>
      </c>
      <c r="B5">
        <f>Sheet1!R2-Sheet1!R5</f>
        <v>0</v>
      </c>
      <c r="C5">
        <f>C2-0.8</f>
        <v>-0.8</v>
      </c>
      <c r="D5">
        <f>D2-1.5</f>
        <v>-1.5</v>
      </c>
      <c r="E5">
        <f>E2-4</f>
        <v>-4</v>
      </c>
    </row>
    <row r="6" spans="1:5">
      <c r="B6">
        <f>Sheet1!R2-Sheet1!R6</f>
        <v>0</v>
      </c>
    </row>
    <row r="7" spans="1:5">
      <c r="B7">
        <f>Sheet1!R2-Sheet1!R7</f>
        <v>0</v>
      </c>
    </row>
    <row r="8" spans="1:5">
      <c r="A8" t="s">
        <v>32</v>
      </c>
      <c r="B8">
        <f>Sheet1!R2-Sheet1!R8</f>
        <v>0</v>
      </c>
      <c r="C8">
        <f>C5-0.8</f>
        <v>-1.6</v>
      </c>
      <c r="D8">
        <f>D5-1.5</f>
        <v>-3</v>
      </c>
      <c r="E8">
        <f>E5-4</f>
        <v>-8</v>
      </c>
    </row>
    <row r="9" spans="1:5">
      <c r="B9">
        <f>Sheet1!R2-Sheet1!R9</f>
        <v>0</v>
      </c>
    </row>
    <row r="10" spans="1:5">
      <c r="B10">
        <f>Sheet1!R2-Sheet1!R10</f>
        <v>0</v>
      </c>
    </row>
    <row r="11" spans="1:5">
      <c r="A11" t="s">
        <v>33</v>
      </c>
      <c r="B11">
        <f>Sheet1!R2-Sheet1!R11</f>
        <v>0</v>
      </c>
      <c r="C11">
        <f>C8-0.8</f>
        <v>-2.4000000000000004</v>
      </c>
      <c r="D11">
        <f>D8-1.5</f>
        <v>-4.5</v>
      </c>
      <c r="E11">
        <f>E8-4</f>
        <v>-12</v>
      </c>
    </row>
    <row r="12" spans="1:5">
      <c r="B12">
        <f>Sheet1!R2-Sheet1!R12</f>
        <v>0</v>
      </c>
    </row>
    <row r="13" spans="1:5">
      <c r="B13">
        <f>Sheet1!R2-Sheet1!R13</f>
        <v>0</v>
      </c>
    </row>
    <row r="14" spans="1:5">
      <c r="A14" t="s">
        <v>24</v>
      </c>
      <c r="B14">
        <f>Sheet1!R2-Sheet1!R14</f>
        <v>0</v>
      </c>
      <c r="C14">
        <f>C11-0.8</f>
        <v>-3.2</v>
      </c>
      <c r="D14">
        <f>D11-1.5</f>
        <v>-6</v>
      </c>
      <c r="E14">
        <f>E11-4</f>
        <v>-16</v>
      </c>
    </row>
    <row r="15" spans="1:5">
      <c r="B15">
        <f>Sheet1!R2-Sheet1!R15</f>
        <v>0</v>
      </c>
    </row>
    <row r="16" spans="1:5">
      <c r="B16">
        <f>Sheet1!R2-Sheet1!R16</f>
        <v>0</v>
      </c>
    </row>
    <row r="17" spans="1:5">
      <c r="A17" t="s">
        <v>25</v>
      </c>
      <c r="B17">
        <f>Sheet1!R2-Sheet1!R17</f>
        <v>0</v>
      </c>
      <c r="C17">
        <f>C14-0.8</f>
        <v>-4</v>
      </c>
      <c r="D17">
        <f>D14-1.5</f>
        <v>-7.5</v>
      </c>
      <c r="E17">
        <f>E14-4</f>
        <v>-20</v>
      </c>
    </row>
    <row r="18" spans="1:5">
      <c r="B18">
        <f>Sheet1!R2-Sheet1!R18</f>
        <v>0</v>
      </c>
    </row>
    <row r="19" spans="1:5">
      <c r="B19">
        <f>Sheet1!R2-Sheet1!R19</f>
        <v>0</v>
      </c>
    </row>
    <row r="20" spans="1:5">
      <c r="A20" t="s">
        <v>26</v>
      </c>
      <c r="B20">
        <f>Sheet1!R2-Sheet1!R20</f>
        <v>0</v>
      </c>
      <c r="C20">
        <f>C17-0.8</f>
        <v>-4.8</v>
      </c>
      <c r="D20">
        <f>D17-1.5</f>
        <v>-9</v>
      </c>
      <c r="E20">
        <f>E17-4</f>
        <v>-24</v>
      </c>
    </row>
    <row r="21" spans="1:5">
      <c r="B21">
        <f>Sheet1!R2-Sheet1!R21</f>
        <v>0</v>
      </c>
    </row>
    <row r="22" spans="1:5">
      <c r="B22">
        <f>Sheet1!R2-Sheet1!R22</f>
        <v>0</v>
      </c>
    </row>
    <row r="23" spans="1:5">
      <c r="A23" t="s">
        <v>27</v>
      </c>
      <c r="B23">
        <f>Sheet1!R2-Sheet1!R23</f>
        <v>0</v>
      </c>
      <c r="C23">
        <f>C20-0.8</f>
        <v>-5.6</v>
      </c>
      <c r="D23">
        <f>D20-1.5</f>
        <v>-10.5</v>
      </c>
      <c r="E23">
        <f>E20-4</f>
        <v>-28</v>
      </c>
    </row>
    <row r="24" spans="1:5">
      <c r="B24">
        <f>Sheet1!R2-Sheet1!R24</f>
        <v>0</v>
      </c>
    </row>
    <row r="25" spans="1:5">
      <c r="B25">
        <f>Sheet1!R2-Sheet1!R25</f>
        <v>0</v>
      </c>
    </row>
    <row r="26" spans="1:5">
      <c r="A26" t="s">
        <v>28</v>
      </c>
      <c r="B26">
        <f>Sheet1!R2-Sheet1!R26</f>
        <v>0</v>
      </c>
      <c r="C26">
        <f>C23-0.8</f>
        <v>-6.3999999999999995</v>
      </c>
      <c r="D26">
        <f>D23-1.5</f>
        <v>-12</v>
      </c>
      <c r="E26">
        <f>E23-4</f>
        <v>-32</v>
      </c>
    </row>
    <row r="27" spans="1:5">
      <c r="B27">
        <f>Sheet1!R2-Sheet1!R27</f>
        <v>0</v>
      </c>
    </row>
    <row r="28" spans="1:5">
      <c r="B28">
        <f>Sheet1!R2-Sheet1!R28</f>
        <v>0</v>
      </c>
    </row>
    <row r="29" spans="1:5">
      <c r="A29" t="s">
        <v>29</v>
      </c>
      <c r="B29">
        <f>Sheet1!R2-Sheet1!R29</f>
        <v>0</v>
      </c>
      <c r="C29">
        <f>C26-0.8</f>
        <v>-7.1999999999999993</v>
      </c>
      <c r="D29">
        <f>D26-1.5</f>
        <v>-13.5</v>
      </c>
      <c r="E29">
        <f>E26-4</f>
        <v>-36</v>
      </c>
    </row>
    <row r="30" spans="1:5">
      <c r="B30">
        <f>Sheet1!R2-Sheet1!R30</f>
        <v>0</v>
      </c>
    </row>
    <row r="31" spans="1:5">
      <c r="B31">
        <f>Sheet1!R2-Sheet1!R31</f>
        <v>0</v>
      </c>
    </row>
    <row r="32" spans="1:5">
      <c r="A32" t="s">
        <v>30</v>
      </c>
      <c r="C32">
        <f>C29-0.8</f>
        <v>-7.9999999999999991</v>
      </c>
      <c r="D32">
        <f>D29-1.5</f>
        <v>-15</v>
      </c>
      <c r="E32">
        <f>E29-4</f>
        <v>-40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グラフ</vt:lpstr>
      </vt:variant>
      <vt:variant>
        <vt:i4>13</vt:i4>
      </vt:variant>
    </vt:vector>
  </HeadingPairs>
  <TitlesOfParts>
    <vt:vector size="16" baseType="lpstr">
      <vt:lpstr>Sheet1</vt:lpstr>
      <vt:lpstr>percentage</vt:lpstr>
      <vt:lpstr>時系列</vt:lpstr>
      <vt:lpstr>graph</vt:lpstr>
      <vt:lpstr>Graph2</vt:lpstr>
      <vt:lpstr>Graph3</vt:lpstr>
      <vt:lpstr>Graph4</vt:lpstr>
      <vt:lpstr>Graph5</vt:lpstr>
      <vt:lpstr>Graph6</vt:lpstr>
      <vt:lpstr>Graph7</vt:lpstr>
      <vt:lpstr>Graph8</vt:lpstr>
      <vt:lpstr>Graph9</vt:lpstr>
      <vt:lpstr>Graph10</vt:lpstr>
      <vt:lpstr>SCA6,31時系列表</vt:lpstr>
      <vt:lpstr>SCA3時系列表</vt:lpstr>
      <vt:lpstr>MSA時系列表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rehashintai</dc:creator>
  <cp:lastModifiedBy>古川　晃大</cp:lastModifiedBy>
  <cp:lastPrinted>2024-05-27T09:32:48Z</cp:lastPrinted>
  <dcterms:created xsi:type="dcterms:W3CDTF">2024-05-21T08:41:21Z</dcterms:created>
  <dcterms:modified xsi:type="dcterms:W3CDTF">2024-12-17T15:31:07Z</dcterms:modified>
</cp:coreProperties>
</file>